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PORATE -BALANCE SHEET" sheetId="1" r:id="rId1"/>
    <sheet name="Income Statement - Quarter" sheetId="2" r:id="rId2"/>
    <sheet name="Cash flows - Indirect method (Q" sheetId="3" r:id="rId3"/>
  </sheets>
  <definedNames/>
  <calcPr fullCalcOnLoad="1"/>
</workbook>
</file>

<file path=xl/sharedStrings.xml><?xml version="1.0" encoding="utf-8"?>
<sst xmlns="http://schemas.openxmlformats.org/spreadsheetml/2006/main" count="400" uniqueCount="355">
  <si>
    <t>Company:</t>
  </si>
  <si>
    <t>Financial Report</t>
  </si>
  <si>
    <t>Address:</t>
  </si>
  <si>
    <t>Quarter ...  year ....</t>
  </si>
  <si>
    <t>Tel: .............       Fax: .............</t>
  </si>
  <si>
    <t/>
  </si>
  <si>
    <t>Income Statement - Quarter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</si>
  <si>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</si>
  <si>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</si>
  <si>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</si>
  <si>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</si>
  <si>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</si>
  <si>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</si>
  <si>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</si>
  <si>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1. Gross sales of merchandise and services</t>
  </si>
  <si>
    <t>01</t>
  </si>
  <si>
    <t>2. Deduction</t>
  </si>
  <si>
    <t>02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</si>
  <si>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</si>
  <si>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</si>
  <si>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</si>
  <si>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</si>
  <si>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</si>
  <si>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</si>
  <si>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</si>
  <si>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</si>
  <si>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</si>
  <si>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</si>
  <si>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</si>
  <si>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</si>
  <si>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</si>
  <si>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>24</t>
  </si>
  <si>
    <t>8. Selling expenses</t>
  </si>
  <si>
    <t>25</t>
  </si>
  <si>
    <t>9. General and administration expenses</t>
  </si>
  <si>
    <t>26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</si>
  <si>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</si>
  <si>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</si>
  <si>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</si>
  <si>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</si>
  <si>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</si>
  <si>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</si>
  <si>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</si>
  <si>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</si>
  <si>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15. Accounting profit (loss) before tax</t>
  </si>
  <si>
    <t>50</t>
  </si>
  <si>
    <t>16. Income tax payable</t>
  </si>
  <si>
    <t>51</t>
  </si>
  <si>
    <t>17. Deferred income tax</t>
  </si>
  <si>
    <t>52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</si>
  <si>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</si>
  <si>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</si>
  <si>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</si>
  <si>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</si>
  <si>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</si>
  <si>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</si>
  <si>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</si>
  <si>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</si>
  <si>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>20. Decrease in earning per share</t>
  </si>
  <si>
    <t>71</t>
  </si>
  <si>
    <t xml:space="preserve">Cash and cash equivalent at end of period (70 = 50+60+61)
</t>
  </si>
  <si>
    <t xml:space="preserve">Effects of changes in foreign exchange rate
</t>
  </si>
  <si>
    <t xml:space="preserve">Cash and cash equivalent at beginning of period
</t>
  </si>
  <si>
    <t xml:space="preserve">Net cash increase/ decrease during the year (50 = 20+30+40)
</t>
  </si>
  <si>
    <t xml:space="preserve">Net cash from financing activities 
</t>
  </si>
  <si>
    <t>36</t>
  </si>
  <si>
    <t xml:space="preserve">6. Dividends paid for owners
</t>
  </si>
  <si>
    <t>35</t>
  </si>
  <si>
    <t xml:space="preserve">5. Payments of financial lease
</t>
  </si>
  <si>
    <t>34</t>
  </si>
  <si>
    <t xml:space="preserve">4. Payments of principal 
</t>
  </si>
  <si>
    <t>33</t>
  </si>
  <si>
    <t xml:space="preserve">3. Proceeds from borrowing
</t>
  </si>
  <si>
    <t xml:space="preserve">2. Payments to owner for capital contributed, payments to acquire or redeem the enterprise's shares
</t>
  </si>
  <si>
    <t xml:space="preserve">1. Proceeds from issuance of stock and receipt of capital contributed
</t>
  </si>
  <si>
    <t xml:space="preserve">III. Cash flows from financing activities
</t>
  </si>
  <si>
    <t xml:space="preserve">Net cash from investing activities 
</t>
  </si>
  <si>
    <t>27</t>
  </si>
  <si>
    <t xml:space="preserve">7. Interest and dividend received 
</t>
  </si>
  <si>
    <t xml:space="preserve">6. Recovery of investments in associates
</t>
  </si>
  <si>
    <t xml:space="preserve">5. Investments in associates
</t>
  </si>
  <si>
    <t xml:space="preserve">4. Recovery of loan, proceeds from sale of debt instruments 
</t>
  </si>
  <si>
    <t xml:space="preserve">3. Loan to other company, acquisition of debt instruments of other company
</t>
  </si>
  <si>
    <t xml:space="preserve">2. Proceeds from sale of fixed assets and other non-current assets 
</t>
  </si>
  <si>
    <t xml:space="preserve">1. Acquisition of fixed assets and other non-current assets 
</t>
  </si>
  <si>
    <t xml:space="preserve">II. Cash flows from investing activities
</t>
  </si>
  <si>
    <t xml:space="preserve">Net cash from operating activities 
</t>
  </si>
  <si>
    <t>17</t>
  </si>
  <si>
    <t xml:space="preserve">- Other cash paid for operating activities 
</t>
  </si>
  <si>
    <t>16</t>
  </si>
  <si>
    <t xml:space="preserve">- Other cash received from operating activities 
</t>
  </si>
  <si>
    <t>15</t>
  </si>
  <si>
    <t xml:space="preserve">- Income tax paid 
</t>
  </si>
  <si>
    <t>14</t>
  </si>
  <si>
    <t xml:space="preserve">- Interest expense paid 
</t>
  </si>
  <si>
    <t>13</t>
  </si>
  <si>
    <t>Increase/Decrease in trading securities</t>
  </si>
  <si>
    <t>12</t>
  </si>
  <si>
    <t xml:space="preserve">- Increase/Decrease in prepaid expenses 
</t>
  </si>
  <si>
    <t xml:space="preserve">- Increase/Decrease in accounts payables (excluding interest payables, income tax payable) 
</t>
  </si>
  <si>
    <t xml:space="preserve">- Increase/Decrease in inventory 
</t>
  </si>
  <si>
    <t>09</t>
  </si>
  <si>
    <t xml:space="preserve">- Increase/Decrease in accounts receivable 
</t>
  </si>
  <si>
    <t>08</t>
  </si>
  <si>
    <t xml:space="preserve">3. Profit from operating activities before working capital changes
</t>
  </si>
  <si>
    <t>07</t>
  </si>
  <si>
    <t>Other adjustments</t>
  </si>
  <si>
    <t>06</t>
  </si>
  <si>
    <t xml:space="preserve">- Interest expenses 
</t>
  </si>
  <si>
    <t>05</t>
  </si>
  <si>
    <t xml:space="preserve">- Gains (loss) from investing activities 
</t>
  </si>
  <si>
    <t>04</t>
  </si>
  <si>
    <t xml:space="preserve">- Foreign exchange rate differences 
</t>
  </si>
  <si>
    <t>03</t>
  </si>
  <si>
    <t xml:space="preserve">- Allowances 
</t>
  </si>
  <si>
    <t xml:space="preserve">Fixed asset depreciation
</t>
  </si>
  <si>
    <t xml:space="preserve">2. Adjustment of following items
</t>
  </si>
  <si>
    <t xml:space="preserve">1. Profit before tax
</t>
  </si>
  <si>
    <t xml:space="preserve">I. Cash flows from operating activities
</t>
  </si>
  <si>
    <t>Cash flows - Indirect method (Quarter)</t>
  </si>
  <si>
    <t>440</t>
  </si>
  <si>
    <t>TOTAL RESOURCES</t>
  </si>
  <si>
    <t>432</t>
  </si>
  <si>
    <t>2. Government Sources Transferred to Fixed Assets</t>
  </si>
  <si>
    <t>431</t>
  </si>
  <si>
    <t>1. Government sources</t>
  </si>
  <si>
    <t>430</t>
  </si>
  <si>
    <t>II. Other resources and funds</t>
  </si>
  <si>
    <t>429</t>
  </si>
  <si>
    <t xml:space="preserve">13. Interest of uncontrolled shareholders </t>
  </si>
  <si>
    <t>422</t>
  </si>
  <si>
    <t>12. Basic Construction Capital</t>
  </si>
  <si>
    <t>421b</t>
  </si>
  <si>
    <t>- Undistributed profit after tax this period</t>
  </si>
  <si>
    <t>421a</t>
  </si>
  <si>
    <t xml:space="preserve">- Accumulated undistributed profit after tax at end of last period </t>
  </si>
  <si>
    <t>421</t>
  </si>
  <si>
    <t>11. Retained earnings</t>
  </si>
  <si>
    <t>420</t>
  </si>
  <si>
    <t>10. Other Funds belonging to Equity</t>
  </si>
  <si>
    <t>419</t>
  </si>
  <si>
    <t>9. Corporate restructuring fund</t>
  </si>
  <si>
    <t>418</t>
  </si>
  <si>
    <t>8. Investment &amp; Development Fund</t>
  </si>
  <si>
    <t>417</t>
  </si>
  <si>
    <t>7. Foreign exchange translation reserve</t>
  </si>
  <si>
    <t>416</t>
  </si>
  <si>
    <t>6. Revaluation differences on Assets</t>
  </si>
  <si>
    <t>415</t>
  </si>
  <si>
    <t>5. Treasury stock</t>
  </si>
  <si>
    <t>414</t>
  </si>
  <si>
    <t>4. Other capital</t>
  </si>
  <si>
    <t>413</t>
  </si>
  <si>
    <t>3. Conversion option to bonds</t>
  </si>
  <si>
    <t>412</t>
  </si>
  <si>
    <t>2. Paid-in capital</t>
  </si>
  <si>
    <t>411b</t>
  </si>
  <si>
    <t>- Preferred stock</t>
  </si>
  <si>
    <t>411a</t>
  </si>
  <si>
    <t>- Common stock with voting rights</t>
  </si>
  <si>
    <t>411</t>
  </si>
  <si>
    <t>1. Business capital</t>
  </si>
  <si>
    <t>410</t>
  </si>
  <si>
    <t>I. Owners' Equity</t>
  </si>
  <si>
    <t>400</t>
  </si>
  <si>
    <t>B. OWNERS' EQUITY</t>
  </si>
  <si>
    <t>343</t>
  </si>
  <si>
    <t>13. Science and Technology Development Fund</t>
  </si>
  <si>
    <t>342</t>
  </si>
  <si>
    <t>12. Provision for long-term payables</t>
  </si>
  <si>
    <t>341</t>
  </si>
  <si>
    <t>11. Deferred income tax payables</t>
  </si>
  <si>
    <t>340</t>
  </si>
  <si>
    <t>10. Preferred stock</t>
  </si>
  <si>
    <t>339</t>
  </si>
  <si>
    <t>9. Convertible bonds</t>
  </si>
  <si>
    <t>338</t>
  </si>
  <si>
    <t>8. Long-term borrowings and loans from finance lease</t>
  </si>
  <si>
    <t>337</t>
  </si>
  <si>
    <t>7. Others Long-term payable</t>
  </si>
  <si>
    <t>336</t>
  </si>
  <si>
    <t>6. Long-term unrealized turnover</t>
  </si>
  <si>
    <t>335</t>
  </si>
  <si>
    <t>5. Long-term Internal Payables</t>
  </si>
  <si>
    <t>334</t>
  </si>
  <si>
    <t>4. Intercompany payables for business capital</t>
  </si>
  <si>
    <t>333</t>
  </si>
  <si>
    <t>3. Long-term accruals</t>
  </si>
  <si>
    <t>332</t>
  </si>
  <si>
    <t>2. Long-term advance payments from buyers</t>
  </si>
  <si>
    <t>331</t>
  </si>
  <si>
    <t>1. Long-term Accounts Payable</t>
  </si>
  <si>
    <t>330</t>
  </si>
  <si>
    <t>II. Long-term liabilities</t>
  </si>
  <si>
    <t>324</t>
  </si>
  <si>
    <t>14. Repos of Government bonds</t>
  </si>
  <si>
    <t>323</t>
  </si>
  <si>
    <t>13. Price stablizing fund</t>
  </si>
  <si>
    <t>322</t>
  </si>
  <si>
    <t>11. Bonus and welfare fund</t>
  </si>
  <si>
    <t>321</t>
  </si>
  <si>
    <t>10. Allowance for payables</t>
  </si>
  <si>
    <t>320</t>
  </si>
  <si>
    <t>10. Short-term borrowings and loans from finance lease</t>
  </si>
  <si>
    <t>319</t>
  </si>
  <si>
    <t xml:space="preserve">9. Others short-term payable </t>
  </si>
  <si>
    <t>318</t>
  </si>
  <si>
    <t>8. Short-term unrealized revenue</t>
  </si>
  <si>
    <t>317</t>
  </si>
  <si>
    <t>7. Payment Based on Stages of Construction Contract Schedules</t>
  </si>
  <si>
    <t>316</t>
  </si>
  <si>
    <t>6. Internal receivables</t>
  </si>
  <si>
    <t>315</t>
  </si>
  <si>
    <t>6. Accural Expenses/ Expense Payables</t>
  </si>
  <si>
    <t>314</t>
  </si>
  <si>
    <t>5. Employee Payables</t>
  </si>
  <si>
    <t>313</t>
  </si>
  <si>
    <t>4. Tax Payables &amp; Payables to Government</t>
  </si>
  <si>
    <t>312</t>
  </si>
  <si>
    <t>3. Advanced payments from buyers</t>
  </si>
  <si>
    <t>311</t>
  </si>
  <si>
    <t>2. Accounts Payable</t>
  </si>
  <si>
    <t>310</t>
  </si>
  <si>
    <t>I. Current liabilities</t>
  </si>
  <si>
    <t>300</t>
  </si>
  <si>
    <t>A. LIABILITIES</t>
  </si>
  <si>
    <t>RESOURCES</t>
  </si>
  <si>
    <t>270</t>
  </si>
  <si>
    <t>TOTAL ASSETS</t>
  </si>
  <si>
    <t>269</t>
  </si>
  <si>
    <t>Goodwill</t>
  </si>
  <si>
    <t>268</t>
  </si>
  <si>
    <t>3. Other long-term assets</t>
  </si>
  <si>
    <t>263</t>
  </si>
  <si>
    <t>3. Long-term spare equipment, materials and parts</t>
  </si>
  <si>
    <t>262</t>
  </si>
  <si>
    <t>2. Deferred Tax Assets</t>
  </si>
  <si>
    <t>261</t>
  </si>
  <si>
    <t>1. Long-term Prepaid Expenses</t>
  </si>
  <si>
    <t>260</t>
  </si>
  <si>
    <t>V. Others</t>
  </si>
  <si>
    <t>255</t>
  </si>
  <si>
    <t>Held - to - maturity investment</t>
  </si>
  <si>
    <t>254</t>
  </si>
  <si>
    <t>4. Allowance for Long-term Investments</t>
  </si>
  <si>
    <t>253</t>
  </si>
  <si>
    <t>Investment in associates</t>
  </si>
  <si>
    <t>252</t>
  </si>
  <si>
    <t>2. Investment in Joint Ventures</t>
  </si>
  <si>
    <t>251</t>
  </si>
  <si>
    <t>1. Investment in Subsidiaries</t>
  </si>
  <si>
    <t>250</t>
  </si>
  <si>
    <t>IV. Long-term financial investments</t>
  </si>
  <si>
    <t>242</t>
  </si>
  <si>
    <t>Construction in progress</t>
  </si>
  <si>
    <t>241</t>
  </si>
  <si>
    <t>Long -term operation expenses in process</t>
  </si>
  <si>
    <t>240</t>
  </si>
  <si>
    <t>Long -term assets in process</t>
  </si>
  <si>
    <t>232</t>
  </si>
  <si>
    <t xml:space="preserve">   - Accumulated Depreciation of Investment property</t>
  </si>
  <si>
    <t>231</t>
  </si>
  <si>
    <t xml:space="preserve">   - Historical cost</t>
  </si>
  <si>
    <t>230</t>
  </si>
  <si>
    <t>III. Investment property</t>
  </si>
  <si>
    <t>229</t>
  </si>
  <si>
    <t xml:space="preserve">   - Accumulated Amortization</t>
  </si>
  <si>
    <t>228</t>
  </si>
  <si>
    <t>227</t>
  </si>
  <si>
    <t>3. Intangible fixed assets</t>
  </si>
  <si>
    <t>226</t>
  </si>
  <si>
    <t xml:space="preserve">  - Accumulated Depreciation of Finance lease</t>
  </si>
  <si>
    <t>225</t>
  </si>
  <si>
    <t>224</t>
  </si>
  <si>
    <t>2. Finance lease assets</t>
  </si>
  <si>
    <t>223</t>
  </si>
  <si>
    <t xml:space="preserve">  - Accumulated Depreciation</t>
  </si>
  <si>
    <t>222</t>
  </si>
  <si>
    <t>221</t>
  </si>
  <si>
    <t>1. Tangible fixed assets</t>
  </si>
  <si>
    <t>220</t>
  </si>
  <si>
    <t>II. Fixed Assets</t>
  </si>
  <si>
    <t>219</t>
  </si>
  <si>
    <t>5. Allowance for long-term receivables</t>
  </si>
  <si>
    <t>216</t>
  </si>
  <si>
    <t>4. Other long-term receivables</t>
  </si>
  <si>
    <t>215</t>
  </si>
  <si>
    <t>5. Receivables from long-term lending</t>
  </si>
  <si>
    <t>214</t>
  </si>
  <si>
    <t>3. Long-term internal receivables</t>
  </si>
  <si>
    <t>213</t>
  </si>
  <si>
    <t>2. Receivables from subsidiaries</t>
  </si>
  <si>
    <t>212</t>
  </si>
  <si>
    <t>2. Long-term prepaid expenses to sellers</t>
  </si>
  <si>
    <t>211</t>
  </si>
  <si>
    <t>1. Long-term receivables from customers</t>
  </si>
  <si>
    <t>210</t>
  </si>
  <si>
    <t>I. Long-term receivables</t>
  </si>
  <si>
    <t>200</t>
  </si>
  <si>
    <t>B. FIXED ASSETS</t>
  </si>
  <si>
    <t>155</t>
  </si>
  <si>
    <t>4. Other current assets</t>
  </si>
  <si>
    <t>154</t>
  </si>
  <si>
    <t>Repos of Government bonds</t>
  </si>
  <si>
    <t>153</t>
  </si>
  <si>
    <t>3. Taxes and receivables from the State</t>
  </si>
  <si>
    <t>152</t>
  </si>
  <si>
    <t>2. Deductible VAT</t>
  </si>
  <si>
    <t>151</t>
  </si>
  <si>
    <t>1. Short-term prepaid expenses</t>
  </si>
  <si>
    <t>150</t>
  </si>
  <si>
    <t>V. Other current assets</t>
  </si>
  <si>
    <t>149</t>
  </si>
  <si>
    <t>2. Allowance for inventories</t>
  </si>
  <si>
    <t>141</t>
  </si>
  <si>
    <t>1. Inventory</t>
  </si>
  <si>
    <t>140</t>
  </si>
  <si>
    <t>IV. Inventory</t>
  </si>
  <si>
    <t>139</t>
  </si>
  <si>
    <t xml:space="preserve">Pending shortage assets
</t>
  </si>
  <si>
    <t>137</t>
  </si>
  <si>
    <t xml:space="preserve">6. Allowance for incollectible accounts </t>
  </si>
  <si>
    <t>136</t>
  </si>
  <si>
    <t>6. Other short-term receivables</t>
  </si>
  <si>
    <t>135</t>
  </si>
  <si>
    <t>5. Other receivables</t>
  </si>
  <si>
    <t>134</t>
  </si>
  <si>
    <t xml:space="preserve"> Receivables Based on Stages of Construction Contract Schedules</t>
  </si>
  <si>
    <t>133</t>
  </si>
  <si>
    <t>3. Internal receivables</t>
  </si>
  <si>
    <t>132</t>
  </si>
  <si>
    <t xml:space="preserve">2. Advanced payments to suppliers </t>
  </si>
  <si>
    <t>131</t>
  </si>
  <si>
    <t>1. Receivables from customers</t>
  </si>
  <si>
    <t>130</t>
  </si>
  <si>
    <t>III. Accounts receivable</t>
  </si>
  <si>
    <t>123</t>
  </si>
  <si>
    <t>122</t>
  </si>
  <si>
    <t>2. Allowance for short-term investments</t>
  </si>
  <si>
    <t>121</t>
  </si>
  <si>
    <t>1. Short-term investments</t>
  </si>
  <si>
    <t>120</t>
  </si>
  <si>
    <t>II. Short-term investments</t>
  </si>
  <si>
    <t>112</t>
  </si>
  <si>
    <t>2. Cash equivalents</t>
  </si>
  <si>
    <t>111</t>
  </si>
  <si>
    <t xml:space="preserve">1. Cash </t>
  </si>
  <si>
    <t>110</t>
  </si>
  <si>
    <t>I. Cash and cash equivalents</t>
  </si>
  <si>
    <t>100</t>
  </si>
  <si>
    <t>A- CURRENT ASSETS</t>
  </si>
  <si>
    <t>ASSETS</t>
  </si>
  <si>
    <t>Opening balance</t>
  </si>
  <si>
    <t>Closing balance</t>
  </si>
  <si>
    <t>CORPORATE -BALANCE 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</si>
</sst>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b/>
      <sz val="10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55" applyFont="1">
      <alignment/>
      <protection/>
    </xf>
    <xf numFmtId="0" fontId="1" fillId="0" borderId="10" xfId="55" applyFont="1" applyBorder="1">
      <alignment/>
      <protection/>
    </xf>
    <xf numFmtId="49" fontId="1" fillId="0" borderId="10" xfId="55" applyNumberFormat="1" applyFont="1" applyBorder="1">
      <alignment/>
      <protection/>
    </xf>
    <xf numFmtId="0" fontId="2" fillId="0" borderId="10" xfId="55" applyFont="1" applyBorder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 vertical="center"/>
      <protection/>
    </xf>
    <xf numFmtId="0" fontId="2" fillId="0" borderId="10" xfId="55" applyFont="1" applyBorder="1">
      <alignment/>
      <protection/>
    </xf>
    <xf numFmtId="165" fontId="2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20" fillId="0" borderId="0" xfId="42" applyNumberFormat="1" applyFont="1" applyAlignment="1">
      <alignment/>
    </xf>
    <xf numFmtId="164" fontId="20" fillId="0" borderId="0" xfId="42" applyNumberFormat="1" applyFont="1" applyAlignment="1">
      <alignment/>
    </xf>
    <xf numFmtId="165" fontId="1" fillId="0" borderId="10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zoomScalePageLayoutView="0" workbookViewId="0" topLeftCell="B96">
      <selection activeCell="J116" sqref="J116"/>
    </sheetView>
  </sheetViews>
  <sheetFormatPr defaultColWidth="9.140625" defaultRowHeight="12"/>
  <cols>
    <col min="1" max="1" width="42.57421875" style="8" customWidth="1"/>
    <col min="2" max="2" width="5.8515625" style="8" customWidth="1"/>
    <col min="3" max="3" width="0" style="8" hidden="1" customWidth="1"/>
    <col min="4" max="5" width="18.28125" style="8" customWidth="1"/>
    <col min="6" max="16384" width="9.140625" style="8" customWidth="1"/>
  </cols>
  <sheetData>
    <row r="1" spans="1:3" ht="12">
      <c r="A1" s="15" t="s">
        <v>0</v>
      </c>
      <c r="B1" s="13"/>
      <c r="C1" s="8" t="s">
        <v>1</v>
      </c>
    </row>
    <row r="2" spans="1:3" ht="12">
      <c r="A2" s="13" t="s">
        <v>2</v>
      </c>
      <c r="B2" s="13"/>
      <c r="C2" s="8" t="s">
        <v>3</v>
      </c>
    </row>
    <row r="3" spans="1:2" ht="12">
      <c r="A3" s="13" t="s">
        <v>4</v>
      </c>
      <c r="B3" s="13"/>
    </row>
    <row r="4" spans="3:4" ht="12">
      <c r="C4" s="13" t="s">
        <v>5</v>
      </c>
      <c r="D4" s="13"/>
    </row>
    <row r="5" spans="1:4" ht="19.5" customHeight="1">
      <c r="A5" s="14" t="s">
        <v>354</v>
      </c>
      <c r="B5" s="13"/>
      <c r="C5" s="13"/>
      <c r="D5" s="13"/>
    </row>
    <row r="8" spans="1:5" ht="12">
      <c r="A8" s="12" t="s">
        <v>7</v>
      </c>
      <c r="B8" s="12" t="s">
        <v>8</v>
      </c>
      <c r="C8" s="12" t="s">
        <v>9</v>
      </c>
      <c r="D8" s="12" t="s">
        <v>353</v>
      </c>
      <c r="E8" s="12" t="s">
        <v>352</v>
      </c>
    </row>
    <row r="9" spans="1:5" ht="12">
      <c r="A9" s="9" t="s">
        <v>351</v>
      </c>
      <c r="B9" s="10"/>
      <c r="C9" s="10"/>
      <c r="D9" s="9" t="s">
        <v>5</v>
      </c>
      <c r="E9" s="9" t="s">
        <v>5</v>
      </c>
    </row>
    <row r="10" spans="1:5" ht="12.75">
      <c r="A10" s="9" t="s">
        <v>350</v>
      </c>
      <c r="B10" s="10" t="s">
        <v>349</v>
      </c>
      <c r="C10" s="10"/>
      <c r="D10" s="16">
        <f>D11+D14+D18+D27+D30</f>
        <v>868362400230</v>
      </c>
      <c r="E10" s="16">
        <v>791532757180</v>
      </c>
    </row>
    <row r="11" spans="1:5" ht="12.75">
      <c r="A11" s="9" t="s">
        <v>348</v>
      </c>
      <c r="B11" s="10" t="s">
        <v>347</v>
      </c>
      <c r="C11" s="10"/>
      <c r="D11" s="16">
        <f>SUM(D12:D13)</f>
        <v>73615035643</v>
      </c>
      <c r="E11" s="16">
        <v>85309500772</v>
      </c>
    </row>
    <row r="12" spans="1:5" ht="12.75">
      <c r="A12" s="11" t="s">
        <v>346</v>
      </c>
      <c r="B12" s="10" t="s">
        <v>345</v>
      </c>
      <c r="C12" s="10"/>
      <c r="D12" s="17">
        <v>38498035643</v>
      </c>
      <c r="E12" s="17">
        <v>66192500772</v>
      </c>
    </row>
    <row r="13" spans="1:5" ht="12.75">
      <c r="A13" s="11" t="s">
        <v>344</v>
      </c>
      <c r="B13" s="10" t="s">
        <v>343</v>
      </c>
      <c r="C13" s="10"/>
      <c r="D13" s="17">
        <v>35117000000</v>
      </c>
      <c r="E13" s="17">
        <v>19117000000</v>
      </c>
    </row>
    <row r="14" spans="1:5" ht="12.75">
      <c r="A14" s="9" t="s">
        <v>342</v>
      </c>
      <c r="B14" s="10" t="s">
        <v>341</v>
      </c>
      <c r="C14" s="10"/>
      <c r="D14" s="16">
        <f>SUM(D15:D17)</f>
        <v>21000000000</v>
      </c>
      <c r="E14" s="16">
        <v>21000000000</v>
      </c>
    </row>
    <row r="15" spans="1:5" ht="12.75">
      <c r="A15" s="11" t="s">
        <v>340</v>
      </c>
      <c r="B15" s="10" t="s">
        <v>339</v>
      </c>
      <c r="C15" s="10"/>
      <c r="D15" s="17"/>
      <c r="E15" s="17">
        <v>0</v>
      </c>
    </row>
    <row r="16" spans="1:5" ht="12.75">
      <c r="A16" s="11" t="s">
        <v>338</v>
      </c>
      <c r="B16" s="10" t="s">
        <v>337</v>
      </c>
      <c r="C16" s="10"/>
      <c r="D16" s="17"/>
      <c r="E16" s="17">
        <v>0</v>
      </c>
    </row>
    <row r="17" spans="1:5" ht="12.75">
      <c r="A17" s="11" t="s">
        <v>242</v>
      </c>
      <c r="B17" s="10" t="s">
        <v>336</v>
      </c>
      <c r="C17" s="10"/>
      <c r="D17" s="17">
        <v>21000000000</v>
      </c>
      <c r="E17" s="17">
        <v>21000000000</v>
      </c>
    </row>
    <row r="18" spans="1:5" ht="12.75">
      <c r="A18" s="9" t="s">
        <v>335</v>
      </c>
      <c r="B18" s="10" t="s">
        <v>334</v>
      </c>
      <c r="C18" s="10"/>
      <c r="D18" s="16">
        <f>SUM(D19:D26)</f>
        <v>535016712385</v>
      </c>
      <c r="E18" s="16">
        <v>432008591834</v>
      </c>
    </row>
    <row r="19" spans="1:5" ht="12.75">
      <c r="A19" s="11" t="s">
        <v>333</v>
      </c>
      <c r="B19" s="10" t="s">
        <v>332</v>
      </c>
      <c r="C19" s="10"/>
      <c r="D19" s="17">
        <v>442324051379</v>
      </c>
      <c r="E19" s="17">
        <v>336257433956</v>
      </c>
    </row>
    <row r="20" spans="1:5" ht="12.75">
      <c r="A20" s="11" t="s">
        <v>331</v>
      </c>
      <c r="B20" s="10" t="s">
        <v>330</v>
      </c>
      <c r="C20" s="10"/>
      <c r="D20" s="17">
        <v>3282648021</v>
      </c>
      <c r="E20" s="17">
        <v>2541192218</v>
      </c>
    </row>
    <row r="21" spans="1:5" ht="12.75">
      <c r="A21" s="11" t="s">
        <v>329</v>
      </c>
      <c r="B21" s="10" t="s">
        <v>328</v>
      </c>
      <c r="C21" s="10"/>
      <c r="D21" s="17"/>
      <c r="E21" s="17">
        <v>0</v>
      </c>
    </row>
    <row r="22" spans="1:5" ht="12.75">
      <c r="A22" s="11" t="s">
        <v>327</v>
      </c>
      <c r="B22" s="10" t="s">
        <v>326</v>
      </c>
      <c r="C22" s="10"/>
      <c r="D22" s="17"/>
      <c r="E22" s="17">
        <v>0</v>
      </c>
    </row>
    <row r="23" spans="1:5" ht="12.75">
      <c r="A23" s="11" t="s">
        <v>325</v>
      </c>
      <c r="B23" s="10" t="s">
        <v>324</v>
      </c>
      <c r="C23" s="10"/>
      <c r="D23" s="17"/>
      <c r="E23" s="17">
        <v>0</v>
      </c>
    </row>
    <row r="24" spans="1:5" ht="12.75">
      <c r="A24" s="11" t="s">
        <v>323</v>
      </c>
      <c r="B24" s="10" t="s">
        <v>322</v>
      </c>
      <c r="C24" s="10"/>
      <c r="D24" s="17">
        <v>157814744918</v>
      </c>
      <c r="E24" s="17">
        <v>154836795300</v>
      </c>
    </row>
    <row r="25" spans="1:5" ht="12.75">
      <c r="A25" s="11" t="s">
        <v>321</v>
      </c>
      <c r="B25" s="10" t="s">
        <v>320</v>
      </c>
      <c r="C25" s="10"/>
      <c r="D25" s="17">
        <v>-68503711972</v>
      </c>
      <c r="E25" s="17">
        <v>-61725809679</v>
      </c>
    </row>
    <row r="26" spans="1:5" ht="12.75">
      <c r="A26" s="11" t="s">
        <v>319</v>
      </c>
      <c r="B26" s="10" t="s">
        <v>318</v>
      </c>
      <c r="C26" s="10"/>
      <c r="D26" s="17">
        <v>98980039</v>
      </c>
      <c r="E26" s="17">
        <v>98980039</v>
      </c>
    </row>
    <row r="27" spans="1:5" ht="12.75">
      <c r="A27" s="9" t="s">
        <v>317</v>
      </c>
      <c r="B27" s="10" t="s">
        <v>316</v>
      </c>
      <c r="C27" s="10"/>
      <c r="D27" s="16">
        <f>SUM(D28:D29)</f>
        <v>177848065768</v>
      </c>
      <c r="E27" s="16">
        <v>184036551112</v>
      </c>
    </row>
    <row r="28" spans="1:5" ht="12.75">
      <c r="A28" s="11" t="s">
        <v>315</v>
      </c>
      <c r="B28" s="10" t="s">
        <v>314</v>
      </c>
      <c r="C28" s="10"/>
      <c r="D28" s="17">
        <v>179021322134</v>
      </c>
      <c r="E28" s="17">
        <v>185209807478</v>
      </c>
    </row>
    <row r="29" spans="1:5" ht="12.75">
      <c r="A29" s="11" t="s">
        <v>313</v>
      </c>
      <c r="B29" s="10" t="s">
        <v>312</v>
      </c>
      <c r="C29" s="10"/>
      <c r="D29" s="17">
        <v>-1173256366</v>
      </c>
      <c r="E29" s="17">
        <v>-1173256366</v>
      </c>
    </row>
    <row r="30" spans="1:5" ht="12.75">
      <c r="A30" s="9" t="s">
        <v>311</v>
      </c>
      <c r="B30" s="10" t="s">
        <v>310</v>
      </c>
      <c r="C30" s="10"/>
      <c r="D30" s="16">
        <f>SUM(D31:D35)</f>
        <v>60882586434</v>
      </c>
      <c r="E30" s="16">
        <v>69178113462</v>
      </c>
    </row>
    <row r="31" spans="1:5" ht="12.75">
      <c r="A31" s="11" t="s">
        <v>309</v>
      </c>
      <c r="B31" s="10" t="s">
        <v>308</v>
      </c>
      <c r="C31" s="10"/>
      <c r="D31" s="17">
        <v>56966360151</v>
      </c>
      <c r="E31" s="17">
        <v>59056530558</v>
      </c>
    </row>
    <row r="32" spans="1:5" ht="12.75">
      <c r="A32" s="11" t="s">
        <v>307</v>
      </c>
      <c r="B32" s="10" t="s">
        <v>306</v>
      </c>
      <c r="C32" s="10"/>
      <c r="D32" s="17">
        <v>3915435661</v>
      </c>
      <c r="E32" s="17">
        <v>8388107739</v>
      </c>
    </row>
    <row r="33" spans="1:5" ht="12.75">
      <c r="A33" s="11" t="s">
        <v>305</v>
      </c>
      <c r="B33" s="10" t="s">
        <v>304</v>
      </c>
      <c r="C33" s="10"/>
      <c r="D33" s="17">
        <v>790622</v>
      </c>
      <c r="E33" s="17">
        <v>1733475165</v>
      </c>
    </row>
    <row r="34" spans="1:5" ht="12.75">
      <c r="A34" s="11" t="s">
        <v>303</v>
      </c>
      <c r="B34" s="10" t="s">
        <v>302</v>
      </c>
      <c r="C34" s="10"/>
      <c r="D34" s="17"/>
      <c r="E34" s="17">
        <v>0</v>
      </c>
    </row>
    <row r="35" spans="1:5" ht="12.75">
      <c r="A35" s="11" t="s">
        <v>301</v>
      </c>
      <c r="B35" s="10" t="s">
        <v>300</v>
      </c>
      <c r="C35" s="10"/>
      <c r="D35" s="17"/>
      <c r="E35" s="17">
        <v>0</v>
      </c>
    </row>
    <row r="36" spans="1:5" ht="12.75">
      <c r="A36" s="9" t="s">
        <v>299</v>
      </c>
      <c r="B36" s="10" t="s">
        <v>298</v>
      </c>
      <c r="C36" s="10"/>
      <c r="D36" s="16">
        <f>D37+D45+D55+D58+D61+D67</f>
        <v>1145167999176</v>
      </c>
      <c r="E36" s="16">
        <v>1218543702524</v>
      </c>
    </row>
    <row r="37" spans="1:5" ht="12.75">
      <c r="A37" s="9" t="s">
        <v>297</v>
      </c>
      <c r="B37" s="10" t="s">
        <v>296</v>
      </c>
      <c r="C37" s="10"/>
      <c r="D37" s="16">
        <f>SUM(D38:D44)</f>
        <v>67268100974</v>
      </c>
      <c r="E37" s="16">
        <v>39859100974</v>
      </c>
    </row>
    <row r="38" spans="1:5" ht="12.75">
      <c r="A38" s="11" t="s">
        <v>295</v>
      </c>
      <c r="B38" s="10" t="s">
        <v>294</v>
      </c>
      <c r="C38" s="10"/>
      <c r="D38" s="17">
        <v>27412500000</v>
      </c>
      <c r="E38" s="17">
        <v>0</v>
      </c>
    </row>
    <row r="39" spans="1:5" ht="12.75">
      <c r="A39" s="11" t="s">
        <v>293</v>
      </c>
      <c r="B39" s="10" t="s">
        <v>292</v>
      </c>
      <c r="C39" s="10"/>
      <c r="D39" s="17"/>
      <c r="E39" s="17">
        <v>0</v>
      </c>
    </row>
    <row r="40" spans="1:5" ht="12.75">
      <c r="A40" s="11" t="s">
        <v>291</v>
      </c>
      <c r="B40" s="10" t="s">
        <v>290</v>
      </c>
      <c r="C40" s="10"/>
      <c r="D40" s="17"/>
      <c r="E40" s="17">
        <v>0</v>
      </c>
    </row>
    <row r="41" spans="1:5" ht="12.75">
      <c r="A41" s="11" t="s">
        <v>289</v>
      </c>
      <c r="B41" s="10" t="s">
        <v>288</v>
      </c>
      <c r="C41" s="10"/>
      <c r="D41" s="17"/>
      <c r="E41" s="17">
        <v>0</v>
      </c>
    </row>
    <row r="42" spans="1:5" ht="12.75">
      <c r="A42" s="11" t="s">
        <v>287</v>
      </c>
      <c r="B42" s="10" t="s">
        <v>286</v>
      </c>
      <c r="C42" s="10"/>
      <c r="D42" s="17"/>
      <c r="E42" s="17">
        <v>0</v>
      </c>
    </row>
    <row r="43" spans="1:5" ht="12.75">
      <c r="A43" s="11" t="s">
        <v>285</v>
      </c>
      <c r="B43" s="10" t="s">
        <v>284</v>
      </c>
      <c r="C43" s="10"/>
      <c r="D43" s="17">
        <v>39855600974</v>
      </c>
      <c r="E43" s="17">
        <v>39859100974</v>
      </c>
    </row>
    <row r="44" spans="1:5" ht="12.75">
      <c r="A44" s="11" t="s">
        <v>283</v>
      </c>
      <c r="B44" s="10" t="s">
        <v>282</v>
      </c>
      <c r="C44" s="10"/>
      <c r="D44" s="17"/>
      <c r="E44" s="17">
        <v>0</v>
      </c>
    </row>
    <row r="45" spans="1:5" ht="12.75">
      <c r="A45" s="9" t="s">
        <v>281</v>
      </c>
      <c r="B45" s="10" t="s">
        <v>280</v>
      </c>
      <c r="C45" s="10"/>
      <c r="D45" s="16">
        <f>D46+D49+D52</f>
        <v>665288157216</v>
      </c>
      <c r="E45" s="16">
        <v>730061276845</v>
      </c>
    </row>
    <row r="46" spans="1:5" ht="12.75">
      <c r="A46" s="9" t="s">
        <v>279</v>
      </c>
      <c r="B46" s="10" t="s">
        <v>278</v>
      </c>
      <c r="C46" s="10"/>
      <c r="D46" s="16">
        <f>SUM(D47:D48)</f>
        <v>646515637567</v>
      </c>
      <c r="E46" s="16">
        <v>708555272918</v>
      </c>
    </row>
    <row r="47" spans="1:5" ht="12.75">
      <c r="A47" s="11" t="s">
        <v>262</v>
      </c>
      <c r="B47" s="10" t="s">
        <v>277</v>
      </c>
      <c r="C47" s="10"/>
      <c r="D47" s="17">
        <v>2751967427722</v>
      </c>
      <c r="E47" s="17">
        <v>2763015684526</v>
      </c>
    </row>
    <row r="48" spans="1:5" ht="12.75">
      <c r="A48" s="11" t="s">
        <v>276</v>
      </c>
      <c r="B48" s="10" t="s">
        <v>275</v>
      </c>
      <c r="C48" s="10"/>
      <c r="D48" s="17">
        <v>-2105451790155</v>
      </c>
      <c r="E48" s="17">
        <v>-2054460411608</v>
      </c>
    </row>
    <row r="49" spans="1:5" ht="12.75">
      <c r="A49" s="9" t="s">
        <v>274</v>
      </c>
      <c r="B49" s="10" t="s">
        <v>273</v>
      </c>
      <c r="C49" s="10"/>
      <c r="D49" s="16"/>
      <c r="E49" s="16">
        <v>0</v>
      </c>
    </row>
    <row r="50" spans="1:5" ht="12.75">
      <c r="A50" s="11" t="s">
        <v>262</v>
      </c>
      <c r="B50" s="10" t="s">
        <v>272</v>
      </c>
      <c r="C50" s="10"/>
      <c r="D50" s="17"/>
      <c r="E50" s="17">
        <v>0</v>
      </c>
    </row>
    <row r="51" spans="1:5" ht="12.75">
      <c r="A51" s="11" t="s">
        <v>271</v>
      </c>
      <c r="B51" s="10" t="s">
        <v>270</v>
      </c>
      <c r="C51" s="10"/>
      <c r="D51" s="17"/>
      <c r="E51" s="17">
        <v>0</v>
      </c>
    </row>
    <row r="52" spans="1:5" ht="12.75">
      <c r="A52" s="9" t="s">
        <v>269</v>
      </c>
      <c r="B52" s="10" t="s">
        <v>268</v>
      </c>
      <c r="C52" s="10"/>
      <c r="D52" s="16">
        <f>SUM(D53:D54)</f>
        <v>18772519649</v>
      </c>
      <c r="E52" s="16">
        <v>21506003927</v>
      </c>
    </row>
    <row r="53" spans="1:5" ht="12.75">
      <c r="A53" s="11" t="s">
        <v>262</v>
      </c>
      <c r="B53" s="10" t="s">
        <v>267</v>
      </c>
      <c r="C53" s="10"/>
      <c r="D53" s="17">
        <v>102832865956</v>
      </c>
      <c r="E53" s="17">
        <v>102832865956</v>
      </c>
    </row>
    <row r="54" spans="1:5" ht="12.75">
      <c r="A54" s="11" t="s">
        <v>266</v>
      </c>
      <c r="B54" s="10" t="s">
        <v>265</v>
      </c>
      <c r="C54" s="10"/>
      <c r="D54" s="17">
        <v>-84060346307</v>
      </c>
      <c r="E54" s="17">
        <v>-81326862029</v>
      </c>
    </row>
    <row r="55" spans="1:5" ht="12.75">
      <c r="A55" s="9" t="s">
        <v>264</v>
      </c>
      <c r="B55" s="10" t="s">
        <v>263</v>
      </c>
      <c r="C55" s="10"/>
      <c r="D55" s="16"/>
      <c r="E55" s="16">
        <v>0</v>
      </c>
    </row>
    <row r="56" spans="1:5" ht="12.75">
      <c r="A56" s="11" t="s">
        <v>262</v>
      </c>
      <c r="B56" s="10" t="s">
        <v>261</v>
      </c>
      <c r="C56" s="10"/>
      <c r="D56" s="17"/>
      <c r="E56" s="17">
        <v>0</v>
      </c>
    </row>
    <row r="57" spans="1:5" ht="12.75">
      <c r="A57" s="11" t="s">
        <v>260</v>
      </c>
      <c r="B57" s="10" t="s">
        <v>259</v>
      </c>
      <c r="C57" s="10"/>
      <c r="D57" s="17"/>
      <c r="E57" s="17">
        <v>0</v>
      </c>
    </row>
    <row r="58" spans="1:5" ht="12.75">
      <c r="A58" s="9" t="s">
        <v>258</v>
      </c>
      <c r="B58" s="10" t="s">
        <v>257</v>
      </c>
      <c r="C58" s="10"/>
      <c r="D58" s="16">
        <f>D60</f>
        <v>21049132102</v>
      </c>
      <c r="E58" s="16">
        <v>22625553015</v>
      </c>
    </row>
    <row r="59" spans="1:5" ht="12.75">
      <c r="A59" s="11" t="s">
        <v>256</v>
      </c>
      <c r="B59" s="10" t="s">
        <v>255</v>
      </c>
      <c r="C59" s="10"/>
      <c r="D59" s="17"/>
      <c r="E59" s="17">
        <v>0</v>
      </c>
    </row>
    <row r="60" spans="1:5" ht="12.75">
      <c r="A60" s="11" t="s">
        <v>254</v>
      </c>
      <c r="B60" s="10" t="s">
        <v>253</v>
      </c>
      <c r="C60" s="10"/>
      <c r="D60" s="17">
        <v>21049132102</v>
      </c>
      <c r="E60" s="17">
        <v>22625553015</v>
      </c>
    </row>
    <row r="61" spans="1:5" ht="12.75">
      <c r="A61" s="9" t="s">
        <v>252</v>
      </c>
      <c r="B61" s="10" t="s">
        <v>251</v>
      </c>
      <c r="C61" s="10"/>
      <c r="D61" s="16">
        <f>D63</f>
        <v>60849348674</v>
      </c>
      <c r="E61" s="16">
        <v>68131832994</v>
      </c>
    </row>
    <row r="62" spans="1:5" ht="12.75">
      <c r="A62" s="11" t="s">
        <v>250</v>
      </c>
      <c r="B62" s="10" t="s">
        <v>249</v>
      </c>
      <c r="C62" s="10"/>
      <c r="D62" s="17"/>
      <c r="E62" s="17">
        <v>0</v>
      </c>
    </row>
    <row r="63" spans="1:5" ht="12.75">
      <c r="A63" s="11" t="s">
        <v>248</v>
      </c>
      <c r="B63" s="10" t="s">
        <v>247</v>
      </c>
      <c r="C63" s="10"/>
      <c r="D63" s="17">
        <v>60849348674</v>
      </c>
      <c r="E63" s="17">
        <v>68131832994</v>
      </c>
    </row>
    <row r="64" spans="1:5" ht="12.75">
      <c r="A64" s="11" t="s">
        <v>246</v>
      </c>
      <c r="B64" s="10" t="s">
        <v>245</v>
      </c>
      <c r="C64" s="10"/>
      <c r="D64" s="17"/>
      <c r="E64" s="17">
        <v>0</v>
      </c>
    </row>
    <row r="65" spans="1:5" ht="12.75">
      <c r="A65" s="11" t="s">
        <v>244</v>
      </c>
      <c r="B65" s="10" t="s">
        <v>243</v>
      </c>
      <c r="C65" s="10"/>
      <c r="D65" s="17"/>
      <c r="E65" s="17">
        <v>0</v>
      </c>
    </row>
    <row r="66" spans="1:5" ht="12.75">
      <c r="A66" s="11" t="s">
        <v>242</v>
      </c>
      <c r="B66" s="10" t="s">
        <v>241</v>
      </c>
      <c r="C66" s="10"/>
      <c r="D66" s="17"/>
      <c r="E66" s="17">
        <v>0</v>
      </c>
    </row>
    <row r="67" spans="1:5" ht="12.75">
      <c r="A67" s="9" t="s">
        <v>240</v>
      </c>
      <c r="B67" s="10" t="s">
        <v>239</v>
      </c>
      <c r="C67" s="10"/>
      <c r="D67" s="16">
        <f>SUM(D68:D72)</f>
        <v>330713260210</v>
      </c>
      <c r="E67" s="16">
        <v>357865938695</v>
      </c>
    </row>
    <row r="68" spans="1:5" ht="12.75">
      <c r="A68" s="11" t="s">
        <v>238</v>
      </c>
      <c r="B68" s="10" t="s">
        <v>237</v>
      </c>
      <c r="C68" s="10"/>
      <c r="D68" s="17">
        <v>290280313728</v>
      </c>
      <c r="E68" s="17">
        <v>314483588030</v>
      </c>
    </row>
    <row r="69" spans="1:5" ht="12.75">
      <c r="A69" s="11" t="s">
        <v>236</v>
      </c>
      <c r="B69" s="10" t="s">
        <v>235</v>
      </c>
      <c r="C69" s="10"/>
      <c r="D69" s="17">
        <v>2697039332</v>
      </c>
      <c r="E69" s="17">
        <v>2816250478</v>
      </c>
    </row>
    <row r="70" spans="1:5" ht="12.75">
      <c r="A70" s="11" t="s">
        <v>234</v>
      </c>
      <c r="B70" s="10" t="s">
        <v>233</v>
      </c>
      <c r="C70" s="10"/>
      <c r="D70" s="17"/>
      <c r="E70" s="17">
        <v>0</v>
      </c>
    </row>
    <row r="71" spans="1:5" ht="12.75">
      <c r="A71" s="11" t="s">
        <v>232</v>
      </c>
      <c r="B71" s="10" t="s">
        <v>231</v>
      </c>
      <c r="C71" s="10"/>
      <c r="D71" s="17"/>
      <c r="E71" s="17">
        <v>0</v>
      </c>
    </row>
    <row r="72" spans="1:5" ht="12.75">
      <c r="A72" s="11" t="s">
        <v>230</v>
      </c>
      <c r="B72" s="10" t="s">
        <v>229</v>
      </c>
      <c r="C72" s="10"/>
      <c r="D72" s="17">
        <v>37735907150</v>
      </c>
      <c r="E72" s="17">
        <v>40566100187</v>
      </c>
    </row>
    <row r="73" spans="1:5" ht="12.75">
      <c r="A73" s="9" t="s">
        <v>228</v>
      </c>
      <c r="B73" s="10" t="s">
        <v>227</v>
      </c>
      <c r="C73" s="10"/>
      <c r="D73" s="16">
        <f>D10+D36</f>
        <v>2013530399406</v>
      </c>
      <c r="E73" s="16">
        <f>E10+E36</f>
        <v>2010076459704</v>
      </c>
    </row>
    <row r="74" spans="1:5" ht="12.75">
      <c r="A74" s="9" t="s">
        <v>226</v>
      </c>
      <c r="B74" s="10"/>
      <c r="C74" s="10"/>
      <c r="D74" s="16"/>
      <c r="E74" s="16" t="s">
        <v>5</v>
      </c>
    </row>
    <row r="75" spans="1:5" ht="12.75">
      <c r="A75" s="9" t="s">
        <v>225</v>
      </c>
      <c r="B75" s="10" t="s">
        <v>224</v>
      </c>
      <c r="C75" s="10"/>
      <c r="D75" s="16">
        <f>D76+D91</f>
        <v>1423372992370</v>
      </c>
      <c r="E75" s="16">
        <v>1437520417675</v>
      </c>
    </row>
    <row r="76" spans="1:5" ht="12.75">
      <c r="A76" s="9" t="s">
        <v>223</v>
      </c>
      <c r="B76" s="10" t="s">
        <v>222</v>
      </c>
      <c r="C76" s="10"/>
      <c r="D76" s="16">
        <f>SUM(D77:D90)</f>
        <v>1163195395357</v>
      </c>
      <c r="E76" s="16">
        <v>1146064961641</v>
      </c>
    </row>
    <row r="77" spans="1:5" ht="12.75">
      <c r="A77" s="11" t="s">
        <v>221</v>
      </c>
      <c r="B77" s="10" t="s">
        <v>220</v>
      </c>
      <c r="C77" s="10"/>
      <c r="D77" s="17">
        <v>312633981847</v>
      </c>
      <c r="E77" s="17">
        <v>338322152569</v>
      </c>
    </row>
    <row r="78" spans="1:5" ht="12.75">
      <c r="A78" s="11" t="s">
        <v>219</v>
      </c>
      <c r="B78" s="10" t="s">
        <v>218</v>
      </c>
      <c r="C78" s="10"/>
      <c r="D78" s="17">
        <v>266758892584</v>
      </c>
      <c r="E78" s="17">
        <v>231319976857</v>
      </c>
    </row>
    <row r="79" spans="1:5" ht="12.75">
      <c r="A79" s="11" t="s">
        <v>217</v>
      </c>
      <c r="B79" s="10" t="s">
        <v>216</v>
      </c>
      <c r="C79" s="10"/>
      <c r="D79" s="17">
        <v>17822849905</v>
      </c>
      <c r="E79" s="17">
        <v>8936482738</v>
      </c>
    </row>
    <row r="80" spans="1:5" ht="12.75">
      <c r="A80" s="11" t="s">
        <v>215</v>
      </c>
      <c r="B80" s="10" t="s">
        <v>214</v>
      </c>
      <c r="C80" s="10"/>
      <c r="D80" s="17">
        <v>51492158493</v>
      </c>
      <c r="E80" s="17">
        <v>49880072277</v>
      </c>
    </row>
    <row r="81" spans="1:5" ht="12.75">
      <c r="A81" s="11" t="s">
        <v>213</v>
      </c>
      <c r="B81" s="10" t="s">
        <v>212</v>
      </c>
      <c r="C81" s="10"/>
      <c r="D81" s="17">
        <v>78187947264</v>
      </c>
      <c r="E81" s="17">
        <v>60974368952</v>
      </c>
    </row>
    <row r="82" spans="1:5" ht="12.75">
      <c r="A82" s="11" t="s">
        <v>211</v>
      </c>
      <c r="B82" s="10" t="s">
        <v>210</v>
      </c>
      <c r="C82" s="10"/>
      <c r="D82" s="17"/>
      <c r="E82" s="17">
        <v>0</v>
      </c>
    </row>
    <row r="83" spans="1:5" ht="12.75">
      <c r="A83" s="11" t="s">
        <v>209</v>
      </c>
      <c r="B83" s="10" t="s">
        <v>208</v>
      </c>
      <c r="C83" s="10"/>
      <c r="D83" s="17"/>
      <c r="E83" s="17">
        <v>0</v>
      </c>
    </row>
    <row r="84" spans="1:5" ht="12.75">
      <c r="A84" s="11" t="s">
        <v>207</v>
      </c>
      <c r="B84" s="10" t="s">
        <v>206</v>
      </c>
      <c r="C84" s="10"/>
      <c r="D84" s="17"/>
      <c r="E84" s="17">
        <v>0</v>
      </c>
    </row>
    <row r="85" spans="1:5" ht="12.75">
      <c r="A85" s="11" t="s">
        <v>205</v>
      </c>
      <c r="B85" s="10" t="s">
        <v>204</v>
      </c>
      <c r="C85" s="10"/>
      <c r="D85" s="17">
        <v>148259929346</v>
      </c>
      <c r="E85" s="17">
        <v>157812705188</v>
      </c>
    </row>
    <row r="86" spans="1:5" ht="12.75">
      <c r="A86" s="11" t="s">
        <v>203</v>
      </c>
      <c r="B86" s="10" t="s">
        <v>202</v>
      </c>
      <c r="C86" s="10"/>
      <c r="D86" s="17">
        <v>287061348064</v>
      </c>
      <c r="E86" s="17">
        <v>298516357617</v>
      </c>
    </row>
    <row r="87" spans="1:5" ht="12.75">
      <c r="A87" s="11" t="s">
        <v>201</v>
      </c>
      <c r="B87" s="10" t="s">
        <v>200</v>
      </c>
      <c r="C87" s="10"/>
      <c r="D87" s="17"/>
      <c r="E87" s="17">
        <v>0</v>
      </c>
    </row>
    <row r="88" spans="1:5" ht="12.75">
      <c r="A88" s="11" t="s">
        <v>199</v>
      </c>
      <c r="B88" s="10" t="s">
        <v>198</v>
      </c>
      <c r="C88" s="10"/>
      <c r="D88" s="17">
        <v>978287854</v>
      </c>
      <c r="E88" s="17">
        <v>302845443</v>
      </c>
    </row>
    <row r="89" spans="1:5" ht="12.75">
      <c r="A89" s="11" t="s">
        <v>197</v>
      </c>
      <c r="B89" s="10" t="s">
        <v>196</v>
      </c>
      <c r="C89" s="10"/>
      <c r="D89" s="17"/>
      <c r="E89" s="17">
        <v>0</v>
      </c>
    </row>
    <row r="90" spans="1:5" ht="12.75">
      <c r="A90" s="11" t="s">
        <v>195</v>
      </c>
      <c r="B90" s="10" t="s">
        <v>194</v>
      </c>
      <c r="C90" s="10"/>
      <c r="D90" s="17"/>
      <c r="E90" s="17">
        <v>0</v>
      </c>
    </row>
    <row r="91" spans="1:5" ht="12.75">
      <c r="A91" s="9" t="s">
        <v>193</v>
      </c>
      <c r="B91" s="10" t="s">
        <v>192</v>
      </c>
      <c r="C91" s="10"/>
      <c r="D91" s="16">
        <f>SUM(D92:D104)</f>
        <v>260177597013</v>
      </c>
      <c r="E91" s="16">
        <v>291455456034</v>
      </c>
    </row>
    <row r="92" spans="1:5" ht="12.75">
      <c r="A92" s="11" t="s">
        <v>191</v>
      </c>
      <c r="B92" s="10" t="s">
        <v>190</v>
      </c>
      <c r="C92" s="10"/>
      <c r="D92" s="17"/>
      <c r="E92" s="17">
        <v>0</v>
      </c>
    </row>
    <row r="93" spans="1:5" ht="12.75">
      <c r="A93" s="11" t="s">
        <v>189</v>
      </c>
      <c r="B93" s="10" t="s">
        <v>188</v>
      </c>
      <c r="C93" s="10"/>
      <c r="D93" s="17">
        <v>25762904797</v>
      </c>
      <c r="E93" s="17">
        <v>26589501587</v>
      </c>
    </row>
    <row r="94" spans="1:5" ht="12.75">
      <c r="A94" s="11" t="s">
        <v>187</v>
      </c>
      <c r="B94" s="10" t="s">
        <v>186</v>
      </c>
      <c r="C94" s="10"/>
      <c r="D94" s="17">
        <v>6603861074</v>
      </c>
      <c r="E94" s="17">
        <v>7180485923</v>
      </c>
    </row>
    <row r="95" spans="1:5" ht="12.75">
      <c r="A95" s="11" t="s">
        <v>185</v>
      </c>
      <c r="B95" s="10" t="s">
        <v>184</v>
      </c>
      <c r="C95" s="10"/>
      <c r="D95" s="17"/>
      <c r="E95" s="17">
        <v>0</v>
      </c>
    </row>
    <row r="96" spans="1:5" ht="12.75">
      <c r="A96" s="11" t="s">
        <v>183</v>
      </c>
      <c r="B96" s="10" t="s">
        <v>182</v>
      </c>
      <c r="C96" s="10"/>
      <c r="D96" s="17"/>
      <c r="E96" s="17">
        <v>0</v>
      </c>
    </row>
    <row r="97" spans="1:5" ht="12.75">
      <c r="A97" s="11" t="s">
        <v>181</v>
      </c>
      <c r="B97" s="10" t="s">
        <v>180</v>
      </c>
      <c r="C97" s="10"/>
      <c r="D97" s="17"/>
      <c r="E97" s="17">
        <v>0</v>
      </c>
    </row>
    <row r="98" spans="1:5" ht="12.75">
      <c r="A98" s="11" t="s">
        <v>179</v>
      </c>
      <c r="B98" s="10" t="s">
        <v>178</v>
      </c>
      <c r="C98" s="10"/>
      <c r="D98" s="17">
        <v>20172761209</v>
      </c>
      <c r="E98" s="17">
        <v>20172761209</v>
      </c>
    </row>
    <row r="99" spans="1:5" ht="12.75">
      <c r="A99" s="11" t="s">
        <v>177</v>
      </c>
      <c r="B99" s="10" t="s">
        <v>176</v>
      </c>
      <c r="C99" s="10"/>
      <c r="D99" s="17">
        <v>186595905551</v>
      </c>
      <c r="E99" s="17">
        <v>217863645907</v>
      </c>
    </row>
    <row r="100" spans="1:5" ht="12.75">
      <c r="A100" s="11" t="s">
        <v>175</v>
      </c>
      <c r="B100" s="10" t="s">
        <v>174</v>
      </c>
      <c r="C100" s="10"/>
      <c r="D100" s="17"/>
      <c r="E100" s="17">
        <v>0</v>
      </c>
    </row>
    <row r="101" spans="1:5" ht="12.75">
      <c r="A101" s="11" t="s">
        <v>173</v>
      </c>
      <c r="B101" s="10" t="s">
        <v>172</v>
      </c>
      <c r="C101" s="10"/>
      <c r="D101" s="17"/>
      <c r="E101" s="17">
        <v>0</v>
      </c>
    </row>
    <row r="102" spans="1:5" ht="12.75">
      <c r="A102" s="11" t="s">
        <v>171</v>
      </c>
      <c r="B102" s="10" t="s">
        <v>170</v>
      </c>
      <c r="C102" s="10"/>
      <c r="D102" s="17">
        <v>18433210932</v>
      </c>
      <c r="E102" s="17">
        <v>17040107958</v>
      </c>
    </row>
    <row r="103" spans="1:5" ht="12.75">
      <c r="A103" s="11" t="s">
        <v>169</v>
      </c>
      <c r="B103" s="10" t="s">
        <v>168</v>
      </c>
      <c r="C103" s="10"/>
      <c r="D103" s="17">
        <v>2608953450</v>
      </c>
      <c r="E103" s="17">
        <v>2608953450</v>
      </c>
    </row>
    <row r="104" spans="1:5" ht="12.75">
      <c r="A104" s="11" t="s">
        <v>167</v>
      </c>
      <c r="B104" s="10" t="s">
        <v>166</v>
      </c>
      <c r="C104" s="10"/>
      <c r="D104" s="17"/>
      <c r="E104" s="17">
        <v>0</v>
      </c>
    </row>
    <row r="105" spans="1:5" ht="12.75">
      <c r="A105" s="9" t="s">
        <v>165</v>
      </c>
      <c r="B105" s="10" t="s">
        <v>164</v>
      </c>
      <c r="C105" s="10"/>
      <c r="D105" s="16">
        <f>D106</f>
        <v>590157407036</v>
      </c>
      <c r="E105" s="16">
        <f>E106</f>
        <v>572556042029</v>
      </c>
    </row>
    <row r="106" spans="1:5" ht="12.75">
      <c r="A106" s="9" t="s">
        <v>163</v>
      </c>
      <c r="B106" s="10" t="s">
        <v>162</v>
      </c>
      <c r="C106" s="10"/>
      <c r="D106" s="16">
        <f>D107+D112+D116+D119+D123</f>
        <v>590157407036</v>
      </c>
      <c r="E106" s="16">
        <f>E107+E112+E116+E119+E123</f>
        <v>572556042029</v>
      </c>
    </row>
    <row r="107" spans="1:5" ht="12.75">
      <c r="A107" s="9" t="s">
        <v>161</v>
      </c>
      <c r="B107" s="10" t="s">
        <v>160</v>
      </c>
      <c r="C107" s="10"/>
      <c r="D107" s="16">
        <f>D108</f>
        <v>457458760000</v>
      </c>
      <c r="E107" s="16">
        <v>457458760000</v>
      </c>
    </row>
    <row r="108" spans="1:5" ht="12.75">
      <c r="A108" s="11" t="s">
        <v>159</v>
      </c>
      <c r="B108" s="10" t="s">
        <v>158</v>
      </c>
      <c r="C108" s="10"/>
      <c r="D108" s="17">
        <v>457458760000</v>
      </c>
      <c r="E108" s="17">
        <v>457458760000</v>
      </c>
    </row>
    <row r="109" spans="1:5" ht="12.75">
      <c r="A109" s="11" t="s">
        <v>157</v>
      </c>
      <c r="B109" s="10" t="s">
        <v>156</v>
      </c>
      <c r="C109" s="10"/>
      <c r="D109" s="17">
        <v>0</v>
      </c>
      <c r="E109" s="17">
        <v>0</v>
      </c>
    </row>
    <row r="110" spans="1:5" ht="12.75">
      <c r="A110" s="11" t="s">
        <v>155</v>
      </c>
      <c r="B110" s="10" t="s">
        <v>154</v>
      </c>
      <c r="C110" s="10"/>
      <c r="D110" s="17">
        <v>0</v>
      </c>
      <c r="E110" s="17">
        <v>0</v>
      </c>
    </row>
    <row r="111" spans="1:5" ht="12.75">
      <c r="A111" s="11" t="s">
        <v>153</v>
      </c>
      <c r="B111" s="10" t="s">
        <v>152</v>
      </c>
      <c r="C111" s="10"/>
      <c r="D111" s="17">
        <v>0</v>
      </c>
      <c r="E111" s="17">
        <v>0</v>
      </c>
    </row>
    <row r="112" spans="1:5" ht="12.75">
      <c r="A112" s="11" t="s">
        <v>151</v>
      </c>
      <c r="B112" s="10" t="s">
        <v>150</v>
      </c>
      <c r="C112" s="10"/>
      <c r="D112" s="17">
        <v>32130000000</v>
      </c>
      <c r="E112" s="17">
        <v>32130000000</v>
      </c>
    </row>
    <row r="113" spans="1:5" ht="12.75">
      <c r="A113" s="11" t="s">
        <v>149</v>
      </c>
      <c r="B113" s="10" t="s">
        <v>148</v>
      </c>
      <c r="C113" s="10"/>
      <c r="D113" s="17">
        <v>0</v>
      </c>
      <c r="E113" s="17">
        <v>0</v>
      </c>
    </row>
    <row r="114" spans="1:5" ht="12.75">
      <c r="A114" s="11" t="s">
        <v>147</v>
      </c>
      <c r="B114" s="10" t="s">
        <v>146</v>
      </c>
      <c r="C114" s="10"/>
      <c r="D114" s="17">
        <v>0</v>
      </c>
      <c r="E114" s="17">
        <v>0</v>
      </c>
    </row>
    <row r="115" spans="1:5" ht="12.75">
      <c r="A115" s="11" t="s">
        <v>145</v>
      </c>
      <c r="B115" s="10" t="s">
        <v>144</v>
      </c>
      <c r="C115" s="10"/>
      <c r="D115" s="17">
        <v>0</v>
      </c>
      <c r="E115" s="17">
        <v>0</v>
      </c>
    </row>
    <row r="116" spans="1:5" ht="12.75">
      <c r="A116" s="11" t="s">
        <v>143</v>
      </c>
      <c r="B116" s="10" t="s">
        <v>142</v>
      </c>
      <c r="C116" s="10"/>
      <c r="D116" s="17">
        <v>12573184843</v>
      </c>
      <c r="E116" s="17">
        <v>12573184843</v>
      </c>
    </row>
    <row r="117" spans="1:5" ht="12.75">
      <c r="A117" s="11" t="s">
        <v>141</v>
      </c>
      <c r="B117" s="10" t="s">
        <v>140</v>
      </c>
      <c r="C117" s="10"/>
      <c r="D117" s="17"/>
      <c r="E117" s="17">
        <v>0</v>
      </c>
    </row>
    <row r="118" spans="1:5" ht="12.75">
      <c r="A118" s="11" t="s">
        <v>139</v>
      </c>
      <c r="B118" s="10" t="s">
        <v>138</v>
      </c>
      <c r="C118" s="10"/>
      <c r="D118" s="17"/>
      <c r="E118" s="17">
        <v>0</v>
      </c>
    </row>
    <row r="119" spans="1:7" ht="12.75">
      <c r="A119" s="9" t="s">
        <v>137</v>
      </c>
      <c r="B119" s="10" t="s">
        <v>136</v>
      </c>
      <c r="C119" s="10"/>
      <c r="D119" s="16">
        <f>D121</f>
        <v>16066692121</v>
      </c>
      <c r="E119" s="16">
        <f>E121</f>
        <v>-508233662</v>
      </c>
      <c r="F119" s="16">
        <f>F121</f>
        <v>0</v>
      </c>
      <c r="G119" s="16">
        <f>G121</f>
        <v>0</v>
      </c>
    </row>
    <row r="120" spans="1:5" ht="12.75">
      <c r="A120" s="11" t="s">
        <v>135</v>
      </c>
      <c r="B120" s="10" t="s">
        <v>134</v>
      </c>
      <c r="C120" s="10"/>
      <c r="D120" s="17"/>
      <c r="E120" s="17">
        <v>0</v>
      </c>
    </row>
    <row r="121" spans="1:5" ht="12.75">
      <c r="A121" s="11" t="s">
        <v>133</v>
      </c>
      <c r="B121" s="10" t="s">
        <v>132</v>
      </c>
      <c r="C121" s="10"/>
      <c r="D121" s="17">
        <v>16066692121</v>
      </c>
      <c r="E121" s="17">
        <v>-508233662</v>
      </c>
    </row>
    <row r="122" spans="1:5" ht="12.75">
      <c r="A122" s="11" t="s">
        <v>131</v>
      </c>
      <c r="B122" s="10" t="s">
        <v>130</v>
      </c>
      <c r="C122" s="10"/>
      <c r="D122" s="17"/>
      <c r="E122" s="17">
        <v>0</v>
      </c>
    </row>
    <row r="123" spans="1:5" ht="12.75">
      <c r="A123" s="11" t="s">
        <v>129</v>
      </c>
      <c r="B123" s="10" t="s">
        <v>128</v>
      </c>
      <c r="C123" s="10"/>
      <c r="D123" s="17">
        <v>71928770072</v>
      </c>
      <c r="E123" s="17">
        <v>70902330848</v>
      </c>
    </row>
    <row r="124" spans="1:5" ht="12.75">
      <c r="A124" s="9" t="s">
        <v>127</v>
      </c>
      <c r="B124" s="10" t="s">
        <v>126</v>
      </c>
      <c r="C124" s="10"/>
      <c r="D124" s="16"/>
      <c r="E124" s="16">
        <v>0</v>
      </c>
    </row>
    <row r="125" spans="1:5" ht="12.75">
      <c r="A125" s="11" t="s">
        <v>125</v>
      </c>
      <c r="B125" s="10" t="s">
        <v>124</v>
      </c>
      <c r="C125" s="10"/>
      <c r="D125" s="17"/>
      <c r="E125" s="17">
        <v>0</v>
      </c>
    </row>
    <row r="126" spans="1:5" ht="12.75">
      <c r="A126" s="11" t="s">
        <v>123</v>
      </c>
      <c r="B126" s="10" t="s">
        <v>122</v>
      </c>
      <c r="C126" s="10"/>
      <c r="D126" s="17"/>
      <c r="E126" s="17">
        <v>0</v>
      </c>
    </row>
    <row r="127" spans="1:5" ht="12.75">
      <c r="A127" s="9" t="s">
        <v>121</v>
      </c>
      <c r="B127" s="10" t="s">
        <v>120</v>
      </c>
      <c r="C127" s="10"/>
      <c r="D127" s="16">
        <f>D75+D105</f>
        <v>2013530399406</v>
      </c>
      <c r="E127" s="16">
        <f>E75+E105</f>
        <v>2010076459704</v>
      </c>
    </row>
    <row r="128" spans="4:5" ht="12.75">
      <c r="D128" s="18"/>
      <c r="E128" s="18"/>
    </row>
    <row r="129" spans="4:5" ht="12.75">
      <c r="D129" s="18"/>
      <c r="E129" s="18"/>
    </row>
    <row r="130" spans="4:5" ht="12.75">
      <c r="D130" s="18"/>
      <c r="E130" s="18"/>
    </row>
    <row r="131" spans="4:5" ht="12.75">
      <c r="D131" s="18"/>
      <c r="E131" s="18"/>
    </row>
    <row r="132" spans="4:5" ht="12.75">
      <c r="D132" s="18"/>
      <c r="E132" s="18"/>
    </row>
    <row r="133" spans="4:5" ht="12.75">
      <c r="D133" s="18"/>
      <c r="E133" s="18"/>
    </row>
    <row r="134" spans="4:5" ht="12.75">
      <c r="D134" s="18"/>
      <c r="E134" s="18"/>
    </row>
    <row r="135" spans="4:5" ht="12.75">
      <c r="D135" s="18"/>
      <c r="E135" s="18"/>
    </row>
    <row r="136" spans="4:5" ht="12.75">
      <c r="D136" s="18"/>
      <c r="E136" s="18"/>
    </row>
    <row r="137" spans="4:5" ht="12.75">
      <c r="D137" s="18"/>
      <c r="E137" s="18"/>
    </row>
    <row r="138" spans="4:5" ht="12.75">
      <c r="D138" s="18"/>
      <c r="E138" s="18"/>
    </row>
    <row r="139" spans="4:5" ht="12.75">
      <c r="D139" s="18"/>
      <c r="E139" s="18"/>
    </row>
    <row r="140" spans="4:5" ht="12.75">
      <c r="D140" s="18"/>
      <c r="E140" s="18"/>
    </row>
    <row r="141" spans="4:5" ht="12.75">
      <c r="D141" s="18"/>
      <c r="E141" s="18"/>
    </row>
    <row r="142" spans="4:5" ht="12.75">
      <c r="D142" s="18"/>
      <c r="E142" s="18"/>
    </row>
    <row r="143" spans="4:5" ht="12.75">
      <c r="D143" s="18"/>
      <c r="E143" s="18"/>
    </row>
    <row r="144" spans="4:5" ht="12.75">
      <c r="D144" s="18"/>
      <c r="E144" s="18"/>
    </row>
    <row r="145" spans="4:5" ht="12.75">
      <c r="D145" s="18"/>
      <c r="E145" s="18"/>
    </row>
    <row r="146" spans="4:5" ht="12.75">
      <c r="D146" s="18"/>
      <c r="E146" s="18"/>
    </row>
    <row r="147" spans="4:5" ht="12.75">
      <c r="D147" s="18"/>
      <c r="E147" s="18"/>
    </row>
    <row r="148" spans="4:5" ht="12.75">
      <c r="D148" s="18"/>
      <c r="E148" s="18"/>
    </row>
    <row r="149" spans="4:5" ht="12.75">
      <c r="D149" s="18"/>
      <c r="E149" s="18"/>
    </row>
    <row r="150" spans="4:5" ht="12.75">
      <c r="D150" s="18"/>
      <c r="E150" s="18"/>
    </row>
    <row r="151" spans="4:5" ht="12.75">
      <c r="D151" s="18"/>
      <c r="E151" s="18"/>
    </row>
    <row r="152" spans="4:5" ht="12.75">
      <c r="D152" s="18"/>
      <c r="E152" s="18"/>
    </row>
    <row r="153" spans="4:5" ht="12.75">
      <c r="D153" s="18"/>
      <c r="E153" s="18"/>
    </row>
    <row r="154" spans="4:5" ht="12.75">
      <c r="D154" s="18"/>
      <c r="E154" s="18"/>
    </row>
    <row r="155" spans="4:5" ht="12.75">
      <c r="D155" s="18"/>
      <c r="E155" s="18"/>
    </row>
    <row r="156" spans="4:5" ht="12.75">
      <c r="D156" s="18"/>
      <c r="E156" s="18"/>
    </row>
    <row r="157" spans="4:5" ht="12.75">
      <c r="D157" s="18"/>
      <c r="E157" s="18"/>
    </row>
    <row r="158" spans="4:5" ht="12.75">
      <c r="D158" s="18"/>
      <c r="E158" s="18"/>
    </row>
    <row r="159" spans="4:5" ht="12.75">
      <c r="D159" s="18"/>
      <c r="E159" s="18"/>
    </row>
    <row r="160" spans="4:5" ht="12.75">
      <c r="D160" s="18"/>
      <c r="E160" s="18"/>
    </row>
    <row r="161" spans="4:5" ht="12.75">
      <c r="D161" s="18"/>
      <c r="E161" s="18"/>
    </row>
    <row r="162" spans="4:5" ht="12.75">
      <c r="D162" s="18"/>
      <c r="E162" s="18"/>
    </row>
    <row r="163" spans="4:5" ht="12.75">
      <c r="D163" s="18"/>
      <c r="E163" s="18"/>
    </row>
    <row r="164" spans="4:5" ht="12.75">
      <c r="D164" s="18"/>
      <c r="E164" s="18"/>
    </row>
    <row r="165" spans="4:5" ht="12.75">
      <c r="D165" s="18"/>
      <c r="E165" s="18"/>
    </row>
    <row r="166" spans="4:5" ht="12.75">
      <c r="D166" s="18"/>
      <c r="E166" s="18"/>
    </row>
    <row r="167" spans="4:5" ht="12.75">
      <c r="D167" s="18"/>
      <c r="E167" s="18"/>
    </row>
    <row r="168" spans="4:5" ht="12.75">
      <c r="D168" s="18"/>
      <c r="E168" s="18"/>
    </row>
    <row r="169" spans="4:5" ht="12.75">
      <c r="D169" s="18"/>
      <c r="E169" s="18"/>
    </row>
    <row r="170" spans="4:5" ht="12.75">
      <c r="D170" s="18"/>
      <c r="E170" s="18"/>
    </row>
    <row r="171" spans="4:5" ht="12.75">
      <c r="D171" s="18"/>
      <c r="E171" s="18"/>
    </row>
    <row r="172" spans="4:5" ht="12.75">
      <c r="D172" s="18"/>
      <c r="E172" s="18"/>
    </row>
    <row r="173" spans="4:5" ht="12.75">
      <c r="D173" s="18"/>
      <c r="E173" s="18"/>
    </row>
    <row r="174" spans="4:5" ht="12.75">
      <c r="D174" s="18"/>
      <c r="E174" s="18"/>
    </row>
    <row r="175" spans="4:5" ht="12.75">
      <c r="D175" s="18"/>
      <c r="E175" s="18"/>
    </row>
    <row r="176" spans="4:5" ht="12.75">
      <c r="D176" s="18"/>
      <c r="E176" s="18"/>
    </row>
    <row r="177" spans="4:5" ht="12.75">
      <c r="D177" s="18"/>
      <c r="E177" s="18"/>
    </row>
    <row r="178" spans="4:5" ht="12.75">
      <c r="D178" s="18"/>
      <c r="E178" s="18"/>
    </row>
    <row r="179" spans="4:5" ht="12.75">
      <c r="D179" s="18"/>
      <c r="E179" s="18"/>
    </row>
    <row r="180" spans="4:5" ht="12.75">
      <c r="D180" s="18"/>
      <c r="E180" s="18"/>
    </row>
    <row r="181" spans="4:5" ht="12.75">
      <c r="D181" s="18"/>
      <c r="E181" s="18"/>
    </row>
    <row r="182" spans="4:5" ht="12.75">
      <c r="D182" s="18"/>
      <c r="E182" s="18"/>
    </row>
    <row r="183" spans="4:5" ht="12.75">
      <c r="D183" s="18"/>
      <c r="E183" s="18"/>
    </row>
    <row r="184" spans="4:5" ht="12.75">
      <c r="D184" s="18"/>
      <c r="E184" s="18"/>
    </row>
    <row r="185" spans="4:5" ht="12.75">
      <c r="D185" s="18"/>
      <c r="E185" s="18"/>
    </row>
    <row r="186" spans="4:5" ht="12.75">
      <c r="D186" s="18"/>
      <c r="E186" s="18"/>
    </row>
    <row r="187" spans="4:5" ht="12.75">
      <c r="D187" s="18"/>
      <c r="E187" s="18"/>
    </row>
    <row r="188" spans="4:5" ht="12.75">
      <c r="D188" s="18"/>
      <c r="E188" s="18"/>
    </row>
    <row r="189" spans="4:5" ht="12.75">
      <c r="D189" s="18"/>
      <c r="E189" s="18"/>
    </row>
    <row r="190" spans="4:5" ht="12.75">
      <c r="D190" s="18"/>
      <c r="E190" s="18"/>
    </row>
    <row r="191" spans="4:5" ht="12.75">
      <c r="D191" s="18"/>
      <c r="E191" s="18"/>
    </row>
    <row r="192" spans="4:5" ht="12.75">
      <c r="D192" s="18"/>
      <c r="E192" s="18"/>
    </row>
    <row r="193" spans="4:5" ht="12.75">
      <c r="D193" s="18"/>
      <c r="E193" s="18"/>
    </row>
    <row r="194" spans="4:5" ht="12.75">
      <c r="D194" s="18"/>
      <c r="E194" s="18"/>
    </row>
    <row r="195" spans="4:5" ht="12.75">
      <c r="D195" s="18"/>
      <c r="E195" s="18"/>
    </row>
    <row r="196" spans="4:5" ht="12.75">
      <c r="D196" s="18"/>
      <c r="E196" s="18"/>
    </row>
    <row r="197" spans="4:5" ht="12.75">
      <c r="D197" s="18"/>
      <c r="E197" s="18"/>
    </row>
    <row r="198" spans="4:5" ht="12.75">
      <c r="D198" s="18"/>
      <c r="E198" s="18"/>
    </row>
    <row r="199" spans="4:5" ht="12.75">
      <c r="D199" s="18"/>
      <c r="E199" s="18"/>
    </row>
    <row r="200" spans="4:5" ht="12.75">
      <c r="D200" s="18"/>
      <c r="E200" s="18"/>
    </row>
    <row r="201" spans="4:5" ht="12.75">
      <c r="D201" s="18"/>
      <c r="E201" s="18"/>
    </row>
    <row r="202" spans="4:5" ht="12.75">
      <c r="D202" s="18"/>
      <c r="E202" s="18"/>
    </row>
    <row r="203" spans="4:5" ht="12.75">
      <c r="D203" s="18"/>
      <c r="E203" s="18"/>
    </row>
    <row r="204" spans="4:5" ht="12.75">
      <c r="D204" s="18"/>
      <c r="E204" s="18"/>
    </row>
    <row r="205" spans="4:5" ht="12.75">
      <c r="D205" s="18"/>
      <c r="E205" s="18"/>
    </row>
    <row r="206" spans="4:5" ht="12.75">
      <c r="D206" s="18"/>
      <c r="E206" s="18"/>
    </row>
    <row r="207" spans="4:5" ht="12.75">
      <c r="D207" s="18"/>
      <c r="E207" s="18"/>
    </row>
    <row r="208" spans="4:5" ht="12.75">
      <c r="D208" s="18"/>
      <c r="E208" s="18"/>
    </row>
    <row r="209" spans="4:5" ht="12.75">
      <c r="D209" s="18"/>
      <c r="E209" s="18"/>
    </row>
    <row r="210" spans="4:5" ht="12.75">
      <c r="D210" s="18"/>
      <c r="E210" s="18"/>
    </row>
    <row r="211" spans="4:5" ht="12.75">
      <c r="D211" s="18"/>
      <c r="E211" s="18"/>
    </row>
    <row r="212" spans="4:5" ht="12.75">
      <c r="D212" s="18"/>
      <c r="E212" s="18"/>
    </row>
    <row r="213" spans="4:5" ht="12.75">
      <c r="D213" s="18"/>
      <c r="E213" s="18"/>
    </row>
    <row r="214" spans="4:5" ht="12.75">
      <c r="D214" s="18"/>
      <c r="E214" s="18"/>
    </row>
    <row r="215" spans="4:5" ht="12.75">
      <c r="D215" s="18"/>
      <c r="E215" s="18"/>
    </row>
    <row r="216" spans="4:5" ht="12.75">
      <c r="D216" s="18"/>
      <c r="E216" s="18"/>
    </row>
    <row r="217" spans="4:5" ht="12.75">
      <c r="D217" s="18"/>
      <c r="E217" s="18"/>
    </row>
    <row r="218" spans="4:5" ht="12.75">
      <c r="D218" s="18"/>
      <c r="E218" s="18"/>
    </row>
    <row r="219" spans="4:5" ht="12.75">
      <c r="D219" s="18"/>
      <c r="E219" s="18"/>
    </row>
    <row r="220" spans="4:5" ht="12.75">
      <c r="D220" s="18"/>
      <c r="E220" s="18"/>
    </row>
    <row r="221" spans="4:5" ht="12.75">
      <c r="D221" s="18"/>
      <c r="E221" s="18"/>
    </row>
    <row r="222" spans="4:5" ht="12.75">
      <c r="D222" s="18"/>
      <c r="E222" s="18"/>
    </row>
    <row r="223" spans="4:5" ht="12.75">
      <c r="D223" s="18"/>
      <c r="E223" s="18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B19">
      <selection activeCell="C30" sqref="C30"/>
    </sheetView>
  </sheetViews>
  <sheetFormatPr defaultColWidth="9.140625" defaultRowHeight="12"/>
  <cols>
    <col min="1" max="1" width="38.00390625" style="0" customWidth="1"/>
    <col min="2" max="2" width="5.8515625" style="0" customWidth="1"/>
    <col min="3" max="4" width="18.00390625" style="0" customWidth="1"/>
  </cols>
  <sheetData>
    <row r="1" spans="1:4" ht="12">
      <c r="A1" s="5" t="s">
        <v>0</v>
      </c>
      <c r="B1" s="6"/>
      <c r="D1" t="s">
        <v>1</v>
      </c>
    </row>
    <row r="2" spans="1:4" ht="12">
      <c r="A2" s="6" t="s">
        <v>2</v>
      </c>
      <c r="B2" s="6"/>
      <c r="D2" t="s">
        <v>3</v>
      </c>
    </row>
    <row r="3" spans="1:2" ht="12">
      <c r="A3" s="6" t="s">
        <v>4</v>
      </c>
      <c r="B3" s="6"/>
    </row>
    <row r="4" ht="12"/>
    <row r="5" spans="1:4" ht="19.5" customHeight="1">
      <c r="A5" s="7" t="s">
        <v>6</v>
      </c>
      <c r="B5" s="6"/>
      <c r="C5" s="6"/>
      <c r="D5" s="6"/>
    </row>
    <row r="8" spans="1:4" ht="12">
      <c r="A8" s="1" t="s">
        <v>7</v>
      </c>
      <c r="B8" s="1" t="s">
        <v>8</v>
      </c>
      <c r="C8" s="1" t="s">
        <v>10</v>
      </c>
      <c r="D8" s="1" t="s">
        <v>11</v>
      </c>
    </row>
    <row r="9" spans="1:4" ht="15" customHeight="1">
      <c r="A9" s="3" t="s">
        <v>14</v>
      </c>
      <c r="B9" s="4" t="s">
        <v>15</v>
      </c>
      <c r="C9" s="17">
        <v>523545862817</v>
      </c>
      <c r="D9" s="17">
        <v>501265253062</v>
      </c>
    </row>
    <row r="10" spans="1:4" ht="15" customHeight="1">
      <c r="A10" s="3" t="s">
        <v>16</v>
      </c>
      <c r="B10" s="4" t="s">
        <v>17</v>
      </c>
      <c r="C10" s="17"/>
      <c r="D10" s="17"/>
    </row>
    <row r="11" spans="1:4" ht="15" customHeight="1">
      <c r="A11" s="2" t="s">
        <v>18</v>
      </c>
      <c r="B11" s="4" t="s">
        <v>19</v>
      </c>
      <c r="C11" s="16">
        <f>C9-C10</f>
        <v>523545862817</v>
      </c>
      <c r="D11" s="16">
        <f>D9-D10</f>
        <v>501265253062</v>
      </c>
    </row>
    <row r="12" spans="1:4" ht="15" customHeight="1">
      <c r="A12" s="3" t="s">
        <v>20</v>
      </c>
      <c r="B12" s="4" t="s">
        <v>21</v>
      </c>
      <c r="C12" s="17">
        <v>393249603474</v>
      </c>
      <c r="D12" s="17">
        <v>360586694842</v>
      </c>
    </row>
    <row r="13" spans="1:4" ht="15" customHeight="1">
      <c r="A13" s="2" t="s">
        <v>22</v>
      </c>
      <c r="B13" s="4" t="s">
        <v>23</v>
      </c>
      <c r="C13" s="16">
        <f>C11-C12</f>
        <v>130296259343</v>
      </c>
      <c r="D13" s="16">
        <f>D11-D12</f>
        <v>140678558220</v>
      </c>
    </row>
    <row r="14" spans="1:4" ht="15" customHeight="1">
      <c r="A14" s="3" t="s">
        <v>24</v>
      </c>
      <c r="B14" s="4" t="s">
        <v>25</v>
      </c>
      <c r="C14" s="17">
        <v>617270480</v>
      </c>
      <c r="D14" s="17">
        <v>970269288</v>
      </c>
    </row>
    <row r="15" spans="1:4" ht="15" customHeight="1">
      <c r="A15" s="3" t="s">
        <v>26</v>
      </c>
      <c r="B15" s="4" t="s">
        <v>27</v>
      </c>
      <c r="C15" s="17">
        <v>11448383781</v>
      </c>
      <c r="D15" s="17">
        <v>16683149089</v>
      </c>
    </row>
    <row r="16" spans="1:4" ht="15" customHeight="1">
      <c r="A16" s="3" t="s">
        <v>28</v>
      </c>
      <c r="B16" s="4" t="s">
        <v>29</v>
      </c>
      <c r="C16" s="17">
        <v>11218226206</v>
      </c>
      <c r="D16" s="17">
        <v>16524523360</v>
      </c>
    </row>
    <row r="17" spans="1:4" ht="15" customHeight="1">
      <c r="A17" s="3" t="s">
        <v>30</v>
      </c>
      <c r="B17" s="4" t="s">
        <v>31</v>
      </c>
      <c r="C17" s="17">
        <v>-7236527857</v>
      </c>
      <c r="D17" s="17">
        <v>-4784126065</v>
      </c>
    </row>
    <row r="18" spans="1:4" ht="15" customHeight="1">
      <c r="A18" s="3" t="s">
        <v>32</v>
      </c>
      <c r="B18" s="4" t="s">
        <v>33</v>
      </c>
      <c r="C18" s="17">
        <v>35821659323</v>
      </c>
      <c r="D18" s="17">
        <v>40536245719</v>
      </c>
    </row>
    <row r="19" spans="1:4" ht="15" customHeight="1">
      <c r="A19" s="3" t="s">
        <v>34</v>
      </c>
      <c r="B19" s="4" t="s">
        <v>35</v>
      </c>
      <c r="C19" s="17">
        <v>66989000038</v>
      </c>
      <c r="D19" s="17">
        <v>67797981163</v>
      </c>
    </row>
    <row r="20" spans="1:4" ht="15" customHeight="1">
      <c r="A20" s="2" t="s">
        <v>36</v>
      </c>
      <c r="B20" s="4" t="s">
        <v>37</v>
      </c>
      <c r="C20" s="16">
        <v>9508958824</v>
      </c>
      <c r="D20" s="16">
        <v>11847325472</v>
      </c>
    </row>
    <row r="21" spans="1:4" ht="15" customHeight="1">
      <c r="A21" s="3" t="s">
        <v>38</v>
      </c>
      <c r="B21" s="4" t="s">
        <v>39</v>
      </c>
      <c r="C21" s="17">
        <v>17791507083</v>
      </c>
      <c r="D21" s="17">
        <v>4286028</v>
      </c>
    </row>
    <row r="22" spans="1:4" ht="15" customHeight="1">
      <c r="A22" s="3" t="s">
        <v>40</v>
      </c>
      <c r="B22" s="4" t="s">
        <v>41</v>
      </c>
      <c r="C22" s="17">
        <v>42222010</v>
      </c>
      <c r="D22" s="17">
        <v>179905539</v>
      </c>
    </row>
    <row r="23" spans="1:4" ht="15" customHeight="1">
      <c r="A23" s="2" t="s">
        <v>42</v>
      </c>
      <c r="B23" s="4" t="s">
        <v>43</v>
      </c>
      <c r="C23" s="16">
        <f>C21-C22</f>
        <v>17749285073</v>
      </c>
      <c r="D23" s="16">
        <f>D21-D22</f>
        <v>-175619511</v>
      </c>
    </row>
    <row r="24" spans="1:4" ht="15" customHeight="1">
      <c r="A24" s="2" t="s">
        <v>44</v>
      </c>
      <c r="B24" s="4" t="s">
        <v>45</v>
      </c>
      <c r="C24" s="16">
        <f>C20+C23</f>
        <v>27258243897</v>
      </c>
      <c r="D24" s="16">
        <f>D20+D23</f>
        <v>11671705961</v>
      </c>
    </row>
    <row r="25" spans="1:4" ht="15" customHeight="1">
      <c r="A25" s="3" t="s">
        <v>46</v>
      </c>
      <c r="B25" s="4" t="s">
        <v>47</v>
      </c>
      <c r="C25" s="17">
        <v>5959564768</v>
      </c>
      <c r="D25" s="17">
        <v>4353931658</v>
      </c>
    </row>
    <row r="26" spans="1:4" ht="15" customHeight="1">
      <c r="A26" s="3" t="s">
        <v>48</v>
      </c>
      <c r="B26" s="4" t="s">
        <v>49</v>
      </c>
      <c r="C26" s="17">
        <v>1512314120</v>
      </c>
      <c r="D26" s="17"/>
    </row>
    <row r="27" spans="1:4" ht="15" customHeight="1">
      <c r="A27" s="2" t="s">
        <v>50</v>
      </c>
      <c r="B27" s="4" t="s">
        <v>51</v>
      </c>
      <c r="C27" s="16">
        <v>19786365008</v>
      </c>
      <c r="D27" s="16">
        <f>D24-D25-D26</f>
        <v>7317774303</v>
      </c>
    </row>
    <row r="28" spans="1:4" ht="15" customHeight="1">
      <c r="A28" s="3" t="s">
        <v>52</v>
      </c>
      <c r="B28" s="4" t="s">
        <v>53</v>
      </c>
      <c r="C28" s="17">
        <v>18759925784</v>
      </c>
      <c r="D28" s="17">
        <v>4707374064</v>
      </c>
    </row>
    <row r="29" spans="1:4" ht="15" customHeight="1">
      <c r="A29" s="3" t="s">
        <v>54</v>
      </c>
      <c r="B29" s="4" t="s">
        <v>55</v>
      </c>
      <c r="C29" s="17">
        <v>1026439224</v>
      </c>
      <c r="D29" s="17">
        <v>2610400239</v>
      </c>
    </row>
    <row r="30" spans="1:4" ht="15" customHeight="1">
      <c r="A30" s="3" t="s">
        <v>56</v>
      </c>
      <c r="B30" s="4" t="s">
        <v>57</v>
      </c>
      <c r="C30" s="17">
        <v>410</v>
      </c>
      <c r="D30" s="17">
        <v>103</v>
      </c>
    </row>
    <row r="31" spans="1:4" ht="15" customHeight="1">
      <c r="A31" s="3" t="s">
        <v>58</v>
      </c>
      <c r="B31" s="4" t="s">
        <v>59</v>
      </c>
      <c r="C31" s="17"/>
      <c r="D31" s="17"/>
    </row>
  </sheetData>
  <sheetProtection/>
  <mergeCells count="4">
    <mergeCell ref="A1:B1"/>
    <mergeCell ref="A2:B2"/>
    <mergeCell ref="A3:B3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28">
      <selection activeCell="E47" sqref="E47"/>
    </sheetView>
  </sheetViews>
  <sheetFormatPr defaultColWidth="9.140625" defaultRowHeight="12"/>
  <cols>
    <col min="1" max="1" width="49.00390625" style="8" customWidth="1"/>
    <col min="2" max="2" width="4.00390625" style="8" customWidth="1"/>
    <col min="3" max="3" width="0" style="8" hidden="1" customWidth="1"/>
    <col min="4" max="5" width="20.00390625" style="8" customWidth="1"/>
    <col min="6" max="16384" width="9.140625" style="8" customWidth="1"/>
  </cols>
  <sheetData>
    <row r="1" spans="1:3" ht="12">
      <c r="A1" s="15" t="s">
        <v>0</v>
      </c>
      <c r="B1" s="13"/>
      <c r="C1" s="8" t="s">
        <v>1</v>
      </c>
    </row>
    <row r="2" spans="1:3" ht="12">
      <c r="A2" s="13" t="s">
        <v>2</v>
      </c>
      <c r="B2" s="13"/>
      <c r="C2" s="8" t="s">
        <v>3</v>
      </c>
    </row>
    <row r="3" spans="1:2" ht="12">
      <c r="A3" s="13" t="s">
        <v>4</v>
      </c>
      <c r="B3" s="13"/>
    </row>
    <row r="4" spans="3:4" ht="12">
      <c r="C4" s="13" t="s">
        <v>5</v>
      </c>
      <c r="D4" s="13"/>
    </row>
    <row r="5" spans="1:4" ht="19.5" customHeight="1">
      <c r="A5" s="14" t="s">
        <v>119</v>
      </c>
      <c r="B5" s="13"/>
      <c r="C5" s="13"/>
      <c r="D5" s="13"/>
    </row>
    <row r="8" spans="1:5" ht="12">
      <c r="A8" s="12" t="s">
        <v>7</v>
      </c>
      <c r="B8" s="12" t="s">
        <v>8</v>
      </c>
      <c r="C8" s="12" t="s">
        <v>9</v>
      </c>
      <c r="D8" s="12" t="s">
        <v>13</v>
      </c>
      <c r="E8" s="12" t="s">
        <v>12</v>
      </c>
    </row>
    <row r="9" spans="1:5" ht="12">
      <c r="A9" s="9" t="s">
        <v>118</v>
      </c>
      <c r="B9" s="10"/>
      <c r="C9" s="10"/>
      <c r="D9" s="20" t="s">
        <v>5</v>
      </c>
      <c r="E9" s="20" t="s">
        <v>5</v>
      </c>
    </row>
    <row r="10" spans="1:5" ht="12.75">
      <c r="A10" s="11" t="s">
        <v>117</v>
      </c>
      <c r="B10" s="10" t="s">
        <v>15</v>
      </c>
      <c r="C10" s="10"/>
      <c r="D10" s="17">
        <v>27258243897</v>
      </c>
      <c r="E10" s="17">
        <v>11671705961</v>
      </c>
    </row>
    <row r="11" spans="1:5" ht="12.75">
      <c r="A11" s="9" t="s">
        <v>116</v>
      </c>
      <c r="B11" s="10"/>
      <c r="C11" s="10"/>
      <c r="D11" s="16"/>
      <c r="E11" s="16"/>
    </row>
    <row r="12" spans="1:5" ht="12.75">
      <c r="A12" s="11" t="s">
        <v>115</v>
      </c>
      <c r="B12" s="10" t="s">
        <v>17</v>
      </c>
      <c r="C12" s="10"/>
      <c r="D12" s="17">
        <v>63013964264</v>
      </c>
      <c r="E12" s="17">
        <v>72189055180</v>
      </c>
    </row>
    <row r="13" spans="1:5" ht="12.75">
      <c r="A13" s="11" t="s">
        <v>114</v>
      </c>
      <c r="B13" s="10" t="s">
        <v>113</v>
      </c>
      <c r="C13" s="10"/>
      <c r="D13" s="17">
        <v>6777902293</v>
      </c>
      <c r="E13" s="17">
        <v>4870773095</v>
      </c>
    </row>
    <row r="14" spans="1:5" ht="12.75">
      <c r="A14" s="11" t="s">
        <v>112</v>
      </c>
      <c r="B14" s="10" t="s">
        <v>111</v>
      </c>
      <c r="C14" s="10"/>
      <c r="D14" s="17">
        <v>-367234</v>
      </c>
      <c r="E14" s="17"/>
    </row>
    <row r="15" spans="1:5" ht="12.75">
      <c r="A15" s="11" t="s">
        <v>110</v>
      </c>
      <c r="B15" s="10" t="s">
        <v>109</v>
      </c>
      <c r="C15" s="10"/>
      <c r="D15" s="17">
        <v>-15084308053</v>
      </c>
      <c r="E15" s="17">
        <v>3813856777</v>
      </c>
    </row>
    <row r="16" spans="1:5" ht="12.75">
      <c r="A16" s="11" t="s">
        <v>108</v>
      </c>
      <c r="B16" s="10" t="s">
        <v>107</v>
      </c>
      <c r="C16" s="10"/>
      <c r="D16" s="17">
        <v>11218226206</v>
      </c>
      <c r="E16" s="17">
        <v>16524523360</v>
      </c>
    </row>
    <row r="17" spans="1:5" ht="12.75">
      <c r="A17" s="11" t="s">
        <v>106</v>
      </c>
      <c r="B17" s="10" t="s">
        <v>105</v>
      </c>
      <c r="C17" s="10"/>
      <c r="D17" s="17"/>
      <c r="E17" s="17"/>
    </row>
    <row r="18" spans="1:5" ht="12.75">
      <c r="A18" s="9" t="s">
        <v>104</v>
      </c>
      <c r="B18" s="10" t="s">
        <v>103</v>
      </c>
      <c r="C18" s="10"/>
      <c r="D18" s="17">
        <f>SUM(D10:D17)</f>
        <v>93183661373</v>
      </c>
      <c r="E18" s="17">
        <f>SUM(E10:E17)</f>
        <v>109069914373</v>
      </c>
    </row>
    <row r="19" spans="1:5" ht="12.75">
      <c r="A19" s="11" t="s">
        <v>102</v>
      </c>
      <c r="B19" s="10" t="s">
        <v>101</v>
      </c>
      <c r="C19" s="10"/>
      <c r="D19" s="17">
        <v>-99702166223</v>
      </c>
      <c r="E19" s="17">
        <v>-53221747874</v>
      </c>
    </row>
    <row r="20" spans="1:5" ht="12.75">
      <c r="A20" s="11" t="s">
        <v>100</v>
      </c>
      <c r="B20" s="10" t="s">
        <v>19</v>
      </c>
      <c r="C20" s="10"/>
      <c r="D20" s="17">
        <v>6188485344</v>
      </c>
      <c r="E20" s="17">
        <v>24237952994</v>
      </c>
    </row>
    <row r="21" spans="1:5" ht="12.75">
      <c r="A21" s="11" t="s">
        <v>99</v>
      </c>
      <c r="B21" s="10" t="s">
        <v>21</v>
      </c>
      <c r="C21" s="10"/>
      <c r="D21" s="17">
        <v>19894534527</v>
      </c>
      <c r="E21" s="17">
        <v>-2643488551</v>
      </c>
    </row>
    <row r="22" spans="1:5" ht="12.75">
      <c r="A22" s="11" t="s">
        <v>98</v>
      </c>
      <c r="B22" s="10" t="s">
        <v>97</v>
      </c>
      <c r="C22" s="10"/>
      <c r="D22" s="17">
        <v>26293444709</v>
      </c>
      <c r="E22" s="17">
        <v>-1023177371</v>
      </c>
    </row>
    <row r="23" spans="1:5" ht="12.75">
      <c r="A23" s="11" t="s">
        <v>96</v>
      </c>
      <c r="B23" s="10" t="s">
        <v>95</v>
      </c>
      <c r="C23" s="10"/>
      <c r="D23" s="17">
        <v>-11054280615</v>
      </c>
      <c r="E23" s="17">
        <v>-17039605040</v>
      </c>
    </row>
    <row r="24" spans="1:5" ht="12.75">
      <c r="A24" s="11" t="s">
        <v>94</v>
      </c>
      <c r="B24" s="10" t="s">
        <v>93</v>
      </c>
      <c r="C24" s="10"/>
      <c r="D24" s="17">
        <v>-1477612766</v>
      </c>
      <c r="E24" s="17">
        <v>-2802098290</v>
      </c>
    </row>
    <row r="25" spans="1:5" ht="12.75">
      <c r="A25" s="11" t="s">
        <v>92</v>
      </c>
      <c r="B25" s="10" t="s">
        <v>91</v>
      </c>
      <c r="C25" s="10"/>
      <c r="D25" s="17"/>
      <c r="E25" s="17"/>
    </row>
    <row r="26" spans="1:5" ht="12.75">
      <c r="A26" s="11" t="s">
        <v>90</v>
      </c>
      <c r="B26" s="10" t="s">
        <v>89</v>
      </c>
      <c r="C26" s="10"/>
      <c r="D26" s="17"/>
      <c r="E26" s="17"/>
    </row>
    <row r="27" spans="1:5" ht="12.75">
      <c r="A27" s="11" t="s">
        <v>88</v>
      </c>
      <c r="B27" s="10" t="s">
        <v>87</v>
      </c>
      <c r="C27" s="10"/>
      <c r="D27" s="17"/>
      <c r="E27" s="17"/>
    </row>
    <row r="28" spans="1:5" ht="12.75">
      <c r="A28" s="9" t="s">
        <v>86</v>
      </c>
      <c r="B28" s="10" t="s">
        <v>23</v>
      </c>
      <c r="C28" s="10"/>
      <c r="D28" s="16">
        <f>SUM(D18:D27)</f>
        <v>33326066349</v>
      </c>
      <c r="E28" s="16">
        <f>SUM(E18:E27)</f>
        <v>56577750241</v>
      </c>
    </row>
    <row r="29" spans="1:5" ht="12.75">
      <c r="A29" s="9" t="s">
        <v>85</v>
      </c>
      <c r="B29" s="10"/>
      <c r="C29" s="10"/>
      <c r="D29" s="16"/>
      <c r="E29" s="16"/>
    </row>
    <row r="30" spans="1:5" ht="12.75">
      <c r="A30" s="11" t="s">
        <v>84</v>
      </c>
      <c r="B30" s="10" t="s">
        <v>25</v>
      </c>
      <c r="C30" s="10"/>
      <c r="D30" s="17">
        <v>-5002552048</v>
      </c>
      <c r="E30" s="17">
        <v>-6002809182</v>
      </c>
    </row>
    <row r="31" spans="1:5" ht="12.75">
      <c r="A31" s="11" t="s">
        <v>83</v>
      </c>
      <c r="B31" s="10" t="s">
        <v>27</v>
      </c>
      <c r="C31" s="10"/>
      <c r="D31" s="17">
        <v>1837500000</v>
      </c>
      <c r="E31" s="17"/>
    </row>
    <row r="32" spans="1:5" ht="12.75">
      <c r="A32" s="11" t="s">
        <v>82</v>
      </c>
      <c r="B32" s="10" t="s">
        <v>29</v>
      </c>
      <c r="C32" s="10"/>
      <c r="D32" s="17"/>
      <c r="E32" s="17">
        <v>-22000000000</v>
      </c>
    </row>
    <row r="33" spans="1:5" ht="12.75">
      <c r="A33" s="11" t="s">
        <v>81</v>
      </c>
      <c r="B33" s="10" t="s">
        <v>31</v>
      </c>
      <c r="C33" s="10"/>
      <c r="D33" s="17"/>
      <c r="E33" s="17">
        <v>700000000</v>
      </c>
    </row>
    <row r="34" spans="1:5" ht="12.75">
      <c r="A34" s="11" t="s">
        <v>80</v>
      </c>
      <c r="B34" s="10" t="s">
        <v>33</v>
      </c>
      <c r="C34" s="10"/>
      <c r="D34" s="17"/>
      <c r="E34" s="17">
        <v>1133784437</v>
      </c>
    </row>
    <row r="35" spans="1:5" ht="12.75">
      <c r="A35" s="11" t="s">
        <v>79</v>
      </c>
      <c r="B35" s="10" t="s">
        <v>35</v>
      </c>
      <c r="C35" s="10"/>
      <c r="D35" s="17"/>
      <c r="E35" s="17"/>
    </row>
    <row r="36" spans="1:5" ht="12.75">
      <c r="A36" s="11" t="s">
        <v>78</v>
      </c>
      <c r="B36" s="10" t="s">
        <v>77</v>
      </c>
      <c r="C36" s="10"/>
      <c r="D36" s="17">
        <v>866903246</v>
      </c>
      <c r="E36" s="17"/>
    </row>
    <row r="37" spans="1:5" ht="12.75">
      <c r="A37" s="9" t="s">
        <v>76</v>
      </c>
      <c r="B37" s="10" t="s">
        <v>37</v>
      </c>
      <c r="C37" s="10"/>
      <c r="D37" s="16">
        <f>SUM(D30:D36)</f>
        <v>-2298148802</v>
      </c>
      <c r="E37" s="16">
        <f>SUM(E30:E36)</f>
        <v>-26169024745</v>
      </c>
    </row>
    <row r="38" spans="1:5" ht="12.75">
      <c r="A38" s="9" t="s">
        <v>75</v>
      </c>
      <c r="B38" s="10"/>
      <c r="C38" s="10"/>
      <c r="D38" s="16"/>
      <c r="E38" s="16"/>
    </row>
    <row r="39" spans="1:5" ht="12.75">
      <c r="A39" s="11" t="s">
        <v>74</v>
      </c>
      <c r="B39" s="10" t="s">
        <v>39</v>
      </c>
      <c r="C39" s="10"/>
      <c r="D39" s="17"/>
      <c r="E39" s="17"/>
    </row>
    <row r="40" spans="1:5" ht="12.75">
      <c r="A40" s="11" t="s">
        <v>73</v>
      </c>
      <c r="B40" s="10" t="s">
        <v>41</v>
      </c>
      <c r="C40" s="10"/>
      <c r="D40" s="17"/>
      <c r="E40" s="17"/>
    </row>
    <row r="41" spans="1:5" ht="12.75">
      <c r="A41" s="11" t="s">
        <v>72</v>
      </c>
      <c r="B41" s="10" t="s">
        <v>71</v>
      </c>
      <c r="C41" s="10"/>
      <c r="D41" s="17">
        <v>58102193000</v>
      </c>
      <c r="E41" s="17">
        <v>138393471401</v>
      </c>
    </row>
    <row r="42" spans="1:5" ht="12.75">
      <c r="A42" s="11" t="s">
        <v>70</v>
      </c>
      <c r="B42" s="10" t="s">
        <v>69</v>
      </c>
      <c r="C42" s="10"/>
      <c r="D42" s="17">
        <v>-100824942909</v>
      </c>
      <c r="E42" s="17">
        <v>-110549277464</v>
      </c>
    </row>
    <row r="43" spans="1:5" ht="12.75">
      <c r="A43" s="11" t="s">
        <v>68</v>
      </c>
      <c r="B43" s="10" t="s">
        <v>67</v>
      </c>
      <c r="C43" s="10"/>
      <c r="D43" s="17"/>
      <c r="E43" s="17">
        <v>-10000000000</v>
      </c>
    </row>
    <row r="44" spans="1:5" ht="12.75">
      <c r="A44" s="11" t="s">
        <v>66</v>
      </c>
      <c r="B44" s="10" t="s">
        <v>65</v>
      </c>
      <c r="C44" s="10"/>
      <c r="D44" s="17"/>
      <c r="E44" s="17"/>
    </row>
    <row r="45" spans="1:5" ht="12.75">
      <c r="A45" s="9" t="s">
        <v>64</v>
      </c>
      <c r="B45" s="10" t="s">
        <v>43</v>
      </c>
      <c r="C45" s="10"/>
      <c r="D45" s="16">
        <f>SUM(D41:D44)</f>
        <v>-42722749909</v>
      </c>
      <c r="E45" s="16">
        <f>SUM(E41:E44)</f>
        <v>17844193937</v>
      </c>
    </row>
    <row r="46" spans="1:5" ht="12.75">
      <c r="A46" s="9" t="s">
        <v>63</v>
      </c>
      <c r="B46" s="10" t="s">
        <v>45</v>
      </c>
      <c r="C46" s="10"/>
      <c r="D46" s="16">
        <f>D28+D37+D45</f>
        <v>-11694832362</v>
      </c>
      <c r="E46" s="16">
        <f>E28+E37+E45</f>
        <v>48252919433</v>
      </c>
    </row>
    <row r="47" spans="1:5" ht="12.75">
      <c r="A47" s="11" t="s">
        <v>62</v>
      </c>
      <c r="B47" s="10" t="s">
        <v>51</v>
      </c>
      <c r="C47" s="10"/>
      <c r="D47" s="17">
        <v>85309500772</v>
      </c>
      <c r="E47" s="17">
        <v>78925314090</v>
      </c>
    </row>
    <row r="48" spans="1:5" ht="12.75">
      <c r="A48" s="11" t="s">
        <v>61</v>
      </c>
      <c r="B48" s="10" t="s">
        <v>53</v>
      </c>
      <c r="C48" s="10"/>
      <c r="D48" s="17">
        <v>367234</v>
      </c>
      <c r="E48" s="17"/>
    </row>
    <row r="49" spans="1:5" ht="12.75">
      <c r="A49" s="9" t="s">
        <v>60</v>
      </c>
      <c r="B49" s="10" t="s">
        <v>57</v>
      </c>
      <c r="C49" s="10"/>
      <c r="D49" s="16">
        <v>73615035643</v>
      </c>
      <c r="E49" s="16">
        <f>SUM(E46:E48)</f>
        <v>127178233523</v>
      </c>
    </row>
    <row r="50" spans="4:5" ht="12.75">
      <c r="D50" s="19"/>
      <c r="E50" s="19"/>
    </row>
    <row r="51" spans="4:5" ht="12.75">
      <c r="D51" s="19"/>
      <c r="E51" s="19"/>
    </row>
    <row r="52" spans="4:5" ht="12.75">
      <c r="D52" s="19"/>
      <c r="E52" s="19"/>
    </row>
    <row r="53" spans="4:5" ht="12.75">
      <c r="D53" s="19"/>
      <c r="E53" s="19"/>
    </row>
    <row r="54" spans="4:5" ht="12.75">
      <c r="D54" s="19"/>
      <c r="E54" s="19"/>
    </row>
    <row r="55" spans="4:5" ht="12.75">
      <c r="D55" s="19"/>
      <c r="E55" s="19"/>
    </row>
    <row r="56" spans="4:5" ht="12.75">
      <c r="D56" s="19"/>
      <c r="E56" s="19"/>
    </row>
    <row r="57" spans="4:5" ht="12.75">
      <c r="D57" s="19"/>
      <c r="E57" s="19"/>
    </row>
    <row r="58" spans="4:5" ht="12.75">
      <c r="D58" s="19"/>
      <c r="E58" s="19"/>
    </row>
    <row r="59" spans="4:5" ht="12.75">
      <c r="D59" s="19"/>
      <c r="E59" s="19"/>
    </row>
    <row r="60" spans="4:5" ht="12.75">
      <c r="D60" s="19"/>
      <c r="E60" s="19"/>
    </row>
    <row r="61" spans="4:5" ht="12.75">
      <c r="D61" s="19"/>
      <c r="E61" s="19"/>
    </row>
    <row r="62" spans="4:5" ht="12.75">
      <c r="D62" s="19"/>
      <c r="E62" s="19"/>
    </row>
    <row r="63" spans="4:5" ht="12.75">
      <c r="D63" s="19"/>
      <c r="E63" s="19"/>
    </row>
    <row r="64" spans="4:5" ht="12.75">
      <c r="D64" s="19"/>
      <c r="E64" s="19"/>
    </row>
    <row r="65" spans="4:5" ht="12.75">
      <c r="D65" s="19"/>
      <c r="E65" s="19"/>
    </row>
    <row r="66" spans="4:5" ht="12.75">
      <c r="D66" s="19"/>
      <c r="E66" s="19"/>
    </row>
    <row r="67" spans="4:5" ht="12.75">
      <c r="D67" s="19"/>
      <c r="E67" s="19"/>
    </row>
    <row r="68" spans="4:5" ht="12.75">
      <c r="D68" s="19"/>
      <c r="E68" s="19"/>
    </row>
    <row r="69" spans="4:5" ht="12.75">
      <c r="D69" s="19"/>
      <c r="E69" s="19"/>
    </row>
    <row r="70" spans="4:5" ht="12.75">
      <c r="D70" s="19"/>
      <c r="E70" s="19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2020-05-08T07:01:55Z</dcterms:created>
  <dcterms:modified xsi:type="dcterms:W3CDTF">2020-05-08T08:06:59Z</dcterms:modified>
  <cp:category/>
  <cp:version/>
  <cp:contentType/>
  <cp:contentStatus/>
</cp:coreProperties>
</file>